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8_{7E6EA9F7-7381-414F-A9B0-DAA779B899BF}" xr6:coauthVersionLast="47" xr6:coauthVersionMax="47" xr10:uidLastSave="{00000000-0000-0000-0000-000000000000}"/>
  <bookViews>
    <workbookView xWindow="0" yWindow="500" windowWidth="51200" windowHeight="26560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31" r:id="rId9"/>
    <sheet name="S4 Maquette" sheetId="18" r:id="rId10"/>
    <sheet name="S4 MCC" sheetId="29" r:id="rId11"/>
  </sheets>
  <externalReferences>
    <externalReference r:id="rId12"/>
  </externalReference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9">#REF!</definedName>
    <definedName name="liste_cmp">#REF!</definedName>
    <definedName name="liste_mention" localSheetId="5">#REF!</definedName>
    <definedName name="liste_mention" localSheetId="7">#REF!</definedName>
    <definedName name="liste_mention" localSheetId="9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9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5">#REF!</definedName>
    <definedName name="Portail_SHS" localSheetId="7">#REF!</definedName>
    <definedName name="Portail_SHS" localSheetId="9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9">#REF!</definedName>
    <definedName name="tab_code">#REF!</definedName>
    <definedName name="tab_code_dip">Listes!$A$8:$B$28</definedName>
    <definedName name="vs">[1]Listes!$A$2:$A$4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6" i="31" l="1"/>
  <c r="C45" i="31"/>
  <c r="C44" i="31"/>
  <c r="C43" i="31"/>
  <c r="C42" i="31"/>
  <c r="C41" i="31"/>
  <c r="B41" i="31"/>
  <c r="C40" i="31"/>
  <c r="C39" i="31"/>
  <c r="C38" i="31"/>
  <c r="B38" i="31"/>
  <c r="C37" i="31"/>
  <c r="B37" i="31"/>
  <c r="C36" i="31"/>
  <c r="B36" i="31"/>
  <c r="C35" i="31"/>
  <c r="C34" i="31"/>
  <c r="B34" i="31"/>
  <c r="C33" i="31"/>
  <c r="B33" i="31"/>
  <c r="C32" i="31"/>
  <c r="C31" i="31"/>
  <c r="C30" i="31"/>
  <c r="B30" i="31"/>
  <c r="C29" i="31"/>
  <c r="B29" i="31"/>
  <c r="C28" i="31"/>
  <c r="B28" i="31"/>
  <c r="C27" i="31"/>
  <c r="B27" i="31"/>
  <c r="A19" i="31"/>
  <c r="B19" i="31"/>
  <c r="A20" i="31"/>
  <c r="B20" i="31"/>
  <c r="A21" i="31"/>
  <c r="B21" i="31"/>
  <c r="A22" i="31"/>
  <c r="B22" i="31"/>
  <c r="A23" i="31"/>
  <c r="B23" i="31"/>
  <c r="A24" i="31"/>
  <c r="B24" i="31"/>
  <c r="A25" i="31"/>
  <c r="B25" i="31"/>
  <c r="A26" i="31"/>
  <c r="B26" i="31"/>
  <c r="C300" i="31"/>
  <c r="B300" i="31"/>
  <c r="A300" i="31"/>
  <c r="C299" i="31"/>
  <c r="B299" i="31"/>
  <c r="A299" i="31"/>
  <c r="C298" i="31"/>
  <c r="B298" i="31"/>
  <c r="A298" i="31"/>
  <c r="C297" i="31"/>
  <c r="B297" i="31"/>
  <c r="A297" i="31"/>
  <c r="C296" i="31"/>
  <c r="B296" i="31"/>
  <c r="A296" i="31"/>
  <c r="C295" i="31"/>
  <c r="B295" i="31"/>
  <c r="A295" i="31"/>
  <c r="C294" i="31"/>
  <c r="B294" i="31"/>
  <c r="A294" i="31"/>
  <c r="C293" i="31"/>
  <c r="B293" i="31"/>
  <c r="A293" i="31"/>
  <c r="C292" i="31"/>
  <c r="B292" i="31"/>
  <c r="A292" i="31"/>
  <c r="C291" i="31"/>
  <c r="B291" i="31"/>
  <c r="A291" i="31"/>
  <c r="C290" i="31"/>
  <c r="B290" i="31"/>
  <c r="A290" i="31"/>
  <c r="C289" i="31"/>
  <c r="B289" i="31"/>
  <c r="A289" i="31"/>
  <c r="C288" i="31"/>
  <c r="B288" i="31"/>
  <c r="A288" i="31"/>
  <c r="C287" i="31"/>
  <c r="B287" i="31"/>
  <c r="A287" i="31"/>
  <c r="C286" i="31"/>
  <c r="B286" i="31"/>
  <c r="A286" i="31"/>
  <c r="C285" i="31"/>
  <c r="B285" i="31"/>
  <c r="A285" i="31"/>
  <c r="C284" i="31"/>
  <c r="B284" i="31"/>
  <c r="A284" i="31"/>
  <c r="C283" i="31"/>
  <c r="B283" i="31"/>
  <c r="A283" i="31"/>
  <c r="C282" i="31"/>
  <c r="B282" i="31"/>
  <c r="A282" i="31"/>
  <c r="C281" i="31"/>
  <c r="B281" i="31"/>
  <c r="A281" i="31"/>
  <c r="C280" i="31"/>
  <c r="B280" i="31"/>
  <c r="A280" i="31"/>
  <c r="C279" i="31"/>
  <c r="B279" i="31"/>
  <c r="A279" i="31"/>
  <c r="C278" i="31"/>
  <c r="B278" i="31"/>
  <c r="A278" i="31"/>
  <c r="C277" i="31"/>
  <c r="B277" i="31"/>
  <c r="A277" i="31"/>
  <c r="C276" i="31"/>
  <c r="B276" i="31"/>
  <c r="A276" i="31"/>
  <c r="C275" i="31"/>
  <c r="B275" i="31"/>
  <c r="A275" i="31"/>
  <c r="C274" i="31"/>
  <c r="B274" i="31"/>
  <c r="A274" i="31"/>
  <c r="C273" i="31"/>
  <c r="B273" i="31"/>
  <c r="A273" i="31"/>
  <c r="C272" i="31"/>
  <c r="B272" i="31"/>
  <c r="A272" i="31"/>
  <c r="C271" i="31"/>
  <c r="B271" i="31"/>
  <c r="A271" i="31"/>
  <c r="C270" i="31"/>
  <c r="B270" i="31"/>
  <c r="A270" i="31"/>
  <c r="C269" i="31"/>
  <c r="B269" i="31"/>
  <c r="A269" i="31"/>
  <c r="C268" i="31"/>
  <c r="B268" i="31"/>
  <c r="A268" i="31"/>
  <c r="C267" i="31"/>
  <c r="B267" i="31"/>
  <c r="A267" i="31"/>
  <c r="C266" i="31"/>
  <c r="B266" i="31"/>
  <c r="A266" i="31"/>
  <c r="C265" i="31"/>
  <c r="B265" i="31"/>
  <c r="A265" i="31"/>
  <c r="C264" i="31"/>
  <c r="B264" i="31"/>
  <c r="A264" i="31"/>
  <c r="C263" i="31"/>
  <c r="B263" i="31"/>
  <c r="A263" i="31"/>
  <c r="C262" i="31"/>
  <c r="B262" i="31"/>
  <c r="A262" i="31"/>
  <c r="C261" i="31"/>
  <c r="B261" i="31"/>
  <c r="A261" i="31"/>
  <c r="C260" i="31"/>
  <c r="B260" i="31"/>
  <c r="A260" i="31"/>
  <c r="C259" i="31"/>
  <c r="B259" i="31"/>
  <c r="A259" i="31"/>
  <c r="C258" i="31"/>
  <c r="B258" i="31"/>
  <c r="A258" i="31"/>
  <c r="C257" i="31"/>
  <c r="B257" i="31"/>
  <c r="A257" i="31"/>
  <c r="C256" i="31"/>
  <c r="B256" i="31"/>
  <c r="A256" i="31"/>
  <c r="C255" i="31"/>
  <c r="B255" i="31"/>
  <c r="A255" i="31"/>
  <c r="C254" i="31"/>
  <c r="B254" i="31"/>
  <c r="A254" i="31"/>
  <c r="C253" i="31"/>
  <c r="B253" i="31"/>
  <c r="A253" i="31"/>
  <c r="C252" i="31"/>
  <c r="B252" i="31"/>
  <c r="A252" i="31"/>
  <c r="C251" i="31"/>
  <c r="B251" i="31"/>
  <c r="A251" i="31"/>
  <c r="C250" i="31"/>
  <c r="B250" i="31"/>
  <c r="A250" i="31"/>
  <c r="C249" i="31"/>
  <c r="B249" i="31"/>
  <c r="A249" i="31"/>
  <c r="C248" i="31"/>
  <c r="B248" i="31"/>
  <c r="A248" i="31"/>
  <c r="C247" i="31"/>
  <c r="B247" i="31"/>
  <c r="A247" i="31"/>
  <c r="C246" i="31"/>
  <c r="B246" i="31"/>
  <c r="A246" i="31"/>
  <c r="C245" i="31"/>
  <c r="B245" i="31"/>
  <c r="A245" i="31"/>
  <c r="C244" i="31"/>
  <c r="B244" i="31"/>
  <c r="A244" i="31"/>
  <c r="C243" i="31"/>
  <c r="B243" i="31"/>
  <c r="A243" i="31"/>
  <c r="C242" i="31"/>
  <c r="B242" i="31"/>
  <c r="A242" i="31"/>
  <c r="C241" i="31"/>
  <c r="B241" i="31"/>
  <c r="A241" i="31"/>
  <c r="C240" i="31"/>
  <c r="B240" i="31"/>
  <c r="A240" i="31"/>
  <c r="C239" i="31"/>
  <c r="B239" i="31"/>
  <c r="A239" i="31"/>
  <c r="C238" i="31"/>
  <c r="B238" i="31"/>
  <c r="A238" i="31"/>
  <c r="C237" i="31"/>
  <c r="B237" i="31"/>
  <c r="A237" i="31"/>
  <c r="C236" i="31"/>
  <c r="B236" i="31"/>
  <c r="A236" i="31"/>
  <c r="C235" i="31"/>
  <c r="B235" i="31"/>
  <c r="A235" i="31"/>
  <c r="C234" i="31"/>
  <c r="B234" i="31"/>
  <c r="A234" i="31"/>
  <c r="C233" i="31"/>
  <c r="B233" i="31"/>
  <c r="A233" i="31"/>
  <c r="C232" i="31"/>
  <c r="B232" i="31"/>
  <c r="A232" i="31"/>
  <c r="C231" i="31"/>
  <c r="B231" i="31"/>
  <c r="A231" i="31"/>
  <c r="C230" i="31"/>
  <c r="B230" i="31"/>
  <c r="A230" i="31"/>
  <c r="C229" i="31"/>
  <c r="B229" i="31"/>
  <c r="A229" i="31"/>
  <c r="C228" i="31"/>
  <c r="B228" i="31"/>
  <c r="A228" i="31"/>
  <c r="C227" i="31"/>
  <c r="B227" i="31"/>
  <c r="A227" i="31"/>
  <c r="C226" i="31"/>
  <c r="B226" i="31"/>
  <c r="A226" i="31"/>
  <c r="C225" i="31"/>
  <c r="B225" i="31"/>
  <c r="A225" i="31"/>
  <c r="C224" i="31"/>
  <c r="B224" i="31"/>
  <c r="A224" i="31"/>
  <c r="C223" i="31"/>
  <c r="B223" i="31"/>
  <c r="A223" i="31"/>
  <c r="C222" i="31"/>
  <c r="B222" i="31"/>
  <c r="A222" i="31"/>
  <c r="C221" i="31"/>
  <c r="B221" i="31"/>
  <c r="A221" i="31"/>
  <c r="C220" i="31"/>
  <c r="B220" i="31"/>
  <c r="A220" i="31"/>
  <c r="C219" i="31"/>
  <c r="B219" i="31"/>
  <c r="A219" i="31"/>
  <c r="C218" i="31"/>
  <c r="B218" i="31"/>
  <c r="A218" i="31"/>
  <c r="C217" i="31"/>
  <c r="B217" i="31"/>
  <c r="A217" i="31"/>
  <c r="C216" i="31"/>
  <c r="B216" i="31"/>
  <c r="A216" i="31"/>
  <c r="C215" i="31"/>
  <c r="B215" i="31"/>
  <c r="A215" i="31"/>
  <c r="C214" i="31"/>
  <c r="B214" i="31"/>
  <c r="A214" i="31"/>
  <c r="C213" i="31"/>
  <c r="B213" i="31"/>
  <c r="A213" i="31"/>
  <c r="C212" i="31"/>
  <c r="B212" i="31"/>
  <c r="A212" i="31"/>
  <c r="C211" i="31"/>
  <c r="B211" i="31"/>
  <c r="A211" i="31"/>
  <c r="C210" i="31"/>
  <c r="B210" i="31"/>
  <c r="A210" i="31"/>
  <c r="C209" i="31"/>
  <c r="B209" i="31"/>
  <c r="A209" i="31"/>
  <c r="C208" i="31"/>
  <c r="B208" i="31"/>
  <c r="A208" i="31"/>
  <c r="C207" i="31"/>
  <c r="B207" i="31"/>
  <c r="A207" i="31"/>
  <c r="C206" i="31"/>
  <c r="B206" i="31"/>
  <c r="A206" i="31"/>
  <c r="C205" i="31"/>
  <c r="B205" i="31"/>
  <c r="A205" i="31"/>
  <c r="C204" i="31"/>
  <c r="B204" i="31"/>
  <c r="A204" i="31"/>
  <c r="C203" i="31"/>
  <c r="B203" i="31"/>
  <c r="A203" i="31"/>
  <c r="C202" i="31"/>
  <c r="B202" i="31"/>
  <c r="A202" i="31"/>
  <c r="C201" i="31"/>
  <c r="B201" i="31"/>
  <c r="A201" i="31"/>
  <c r="C200" i="31"/>
  <c r="B200" i="31"/>
  <c r="A200" i="31"/>
  <c r="C199" i="31"/>
  <c r="B199" i="31"/>
  <c r="A199" i="31"/>
  <c r="C198" i="31"/>
  <c r="B198" i="31"/>
  <c r="A198" i="31"/>
  <c r="C197" i="31"/>
  <c r="B197" i="31"/>
  <c r="A197" i="31"/>
  <c r="C196" i="31"/>
  <c r="B196" i="31"/>
  <c r="A196" i="31"/>
  <c r="C195" i="31"/>
  <c r="B195" i="31"/>
  <c r="A195" i="31"/>
  <c r="C194" i="31"/>
  <c r="B194" i="31"/>
  <c r="A194" i="31"/>
  <c r="C193" i="31"/>
  <c r="B193" i="31"/>
  <c r="A193" i="31"/>
  <c r="C192" i="31"/>
  <c r="B192" i="31"/>
  <c r="A192" i="31"/>
  <c r="C191" i="31"/>
  <c r="B191" i="31"/>
  <c r="A191" i="31"/>
  <c r="C190" i="31"/>
  <c r="B190" i="31"/>
  <c r="A190" i="31"/>
  <c r="C189" i="31"/>
  <c r="B189" i="31"/>
  <c r="A189" i="31"/>
  <c r="C188" i="31"/>
  <c r="B188" i="31"/>
  <c r="A188" i="31"/>
  <c r="C187" i="31"/>
  <c r="B187" i="31"/>
  <c r="A187" i="31"/>
  <c r="C186" i="31"/>
  <c r="B186" i="31"/>
  <c r="A186" i="31"/>
  <c r="C185" i="31"/>
  <c r="B185" i="31"/>
  <c r="A185" i="31"/>
  <c r="C184" i="31"/>
  <c r="B184" i="31"/>
  <c r="A184" i="31"/>
  <c r="C183" i="31"/>
  <c r="B183" i="31"/>
  <c r="A183" i="31"/>
  <c r="C182" i="31"/>
  <c r="B182" i="31"/>
  <c r="A182" i="31"/>
  <c r="C181" i="31"/>
  <c r="B181" i="31"/>
  <c r="A181" i="31"/>
  <c r="C180" i="31"/>
  <c r="B180" i="31"/>
  <c r="A180" i="31"/>
  <c r="C179" i="31"/>
  <c r="B179" i="31"/>
  <c r="A179" i="31"/>
  <c r="C178" i="31"/>
  <c r="B178" i="31"/>
  <c r="A178" i="31"/>
  <c r="C177" i="31"/>
  <c r="B177" i="31"/>
  <c r="A177" i="31"/>
  <c r="C176" i="31"/>
  <c r="B176" i="31"/>
  <c r="A176" i="31"/>
  <c r="C175" i="31"/>
  <c r="B175" i="31"/>
  <c r="A175" i="31"/>
  <c r="C174" i="31"/>
  <c r="B174" i="31"/>
  <c r="A174" i="31"/>
  <c r="C173" i="31"/>
  <c r="B173" i="31"/>
  <c r="A173" i="31"/>
  <c r="C172" i="31"/>
  <c r="B172" i="31"/>
  <c r="A172" i="31"/>
  <c r="C171" i="31"/>
  <c r="B171" i="31"/>
  <c r="A171" i="31"/>
  <c r="C170" i="31"/>
  <c r="B170" i="31"/>
  <c r="A170" i="31"/>
  <c r="C169" i="31"/>
  <c r="B169" i="31"/>
  <c r="A169" i="31"/>
  <c r="C168" i="31"/>
  <c r="B168" i="31"/>
  <c r="A168" i="31"/>
  <c r="C167" i="31"/>
  <c r="B167" i="31"/>
  <c r="A167" i="31"/>
  <c r="C166" i="31"/>
  <c r="B166" i="31"/>
  <c r="A166" i="31"/>
  <c r="C165" i="31"/>
  <c r="B165" i="31"/>
  <c r="A165" i="31"/>
  <c r="C164" i="31"/>
  <c r="B164" i="31"/>
  <c r="A164" i="31"/>
  <c r="C163" i="31"/>
  <c r="B163" i="31"/>
  <c r="A163" i="31"/>
  <c r="C162" i="31"/>
  <c r="B162" i="31"/>
  <c r="A162" i="31"/>
  <c r="C161" i="31"/>
  <c r="B161" i="31"/>
  <c r="A161" i="31"/>
  <c r="C160" i="31"/>
  <c r="B160" i="31"/>
  <c r="A160" i="31"/>
  <c r="C159" i="31"/>
  <c r="B159" i="31"/>
  <c r="A159" i="31"/>
  <c r="C158" i="31"/>
  <c r="B158" i="31"/>
  <c r="A158" i="31"/>
  <c r="C157" i="31"/>
  <c r="B157" i="31"/>
  <c r="A157" i="31"/>
  <c r="C156" i="31"/>
  <c r="B156" i="31"/>
  <c r="A156" i="31"/>
  <c r="C155" i="31"/>
  <c r="B155" i="31"/>
  <c r="A155" i="31"/>
  <c r="C154" i="31"/>
  <c r="B154" i="31"/>
  <c r="A154" i="31"/>
  <c r="C153" i="31"/>
  <c r="B153" i="31"/>
  <c r="A153" i="31"/>
  <c r="C152" i="31"/>
  <c r="B152" i="31"/>
  <c r="A152" i="31"/>
  <c r="C151" i="31"/>
  <c r="B151" i="31"/>
  <c r="A151" i="31"/>
  <c r="C150" i="31"/>
  <c r="B150" i="31"/>
  <c r="A150" i="31"/>
  <c r="C149" i="31"/>
  <c r="B149" i="31"/>
  <c r="A149" i="31"/>
  <c r="C148" i="31"/>
  <c r="B148" i="31"/>
  <c r="A148" i="31"/>
  <c r="C147" i="31"/>
  <c r="B147" i="31"/>
  <c r="A147" i="31"/>
  <c r="C146" i="31"/>
  <c r="B146" i="31"/>
  <c r="A146" i="31"/>
  <c r="C145" i="31"/>
  <c r="B145" i="31"/>
  <c r="A145" i="31"/>
  <c r="C144" i="31"/>
  <c r="B144" i="31"/>
  <c r="A144" i="31"/>
  <c r="C143" i="31"/>
  <c r="B143" i="31"/>
  <c r="A143" i="31"/>
  <c r="C142" i="31"/>
  <c r="B142" i="31"/>
  <c r="A142" i="31"/>
  <c r="C141" i="31"/>
  <c r="B141" i="31"/>
  <c r="A141" i="31"/>
  <c r="C140" i="31"/>
  <c r="B140" i="31"/>
  <c r="A140" i="31"/>
  <c r="C139" i="31"/>
  <c r="B139" i="31"/>
  <c r="A139" i="31"/>
  <c r="C138" i="31"/>
  <c r="B138" i="31"/>
  <c r="A138" i="31"/>
  <c r="C137" i="31"/>
  <c r="B137" i="31"/>
  <c r="A137" i="31"/>
  <c r="C136" i="31"/>
  <c r="B136" i="31"/>
  <c r="A136" i="31"/>
  <c r="C135" i="31"/>
  <c r="B135" i="31"/>
  <c r="A135" i="31"/>
  <c r="C134" i="31"/>
  <c r="B134" i="31"/>
  <c r="A134" i="31"/>
  <c r="C133" i="31"/>
  <c r="B133" i="31"/>
  <c r="A133" i="31"/>
  <c r="C132" i="31"/>
  <c r="B132" i="31"/>
  <c r="A132" i="31"/>
  <c r="C131" i="31"/>
  <c r="B131" i="31"/>
  <c r="A131" i="31"/>
  <c r="C130" i="31"/>
  <c r="B130" i="31"/>
  <c r="A130" i="31"/>
  <c r="C129" i="31"/>
  <c r="B129" i="31"/>
  <c r="A129" i="31"/>
  <c r="C128" i="31"/>
  <c r="B128" i="31"/>
  <c r="A128" i="31"/>
  <c r="C127" i="31"/>
  <c r="B127" i="31"/>
  <c r="A127" i="31"/>
  <c r="C126" i="31"/>
  <c r="B126" i="31"/>
  <c r="A126" i="31"/>
  <c r="C125" i="31"/>
  <c r="B125" i="31"/>
  <c r="A125" i="31"/>
  <c r="C124" i="31"/>
  <c r="B124" i="31"/>
  <c r="A124" i="31"/>
  <c r="C123" i="31"/>
  <c r="B123" i="31"/>
  <c r="A123" i="31"/>
  <c r="C122" i="31"/>
  <c r="B122" i="31"/>
  <c r="A122" i="31"/>
  <c r="C121" i="31"/>
  <c r="B121" i="31"/>
  <c r="A121" i="31"/>
  <c r="C120" i="31"/>
  <c r="B120" i="31"/>
  <c r="A120" i="31"/>
  <c r="C119" i="31"/>
  <c r="B119" i="31"/>
  <c r="A119" i="31"/>
  <c r="C118" i="31"/>
  <c r="B118" i="31"/>
  <c r="A118" i="31"/>
  <c r="C117" i="31"/>
  <c r="B117" i="31"/>
  <c r="A117" i="31"/>
  <c r="C116" i="31"/>
  <c r="B116" i="31"/>
  <c r="A116" i="31"/>
  <c r="C115" i="31"/>
  <c r="B115" i="31"/>
  <c r="A115" i="31"/>
  <c r="C114" i="31"/>
  <c r="B114" i="31"/>
  <c r="A114" i="31"/>
  <c r="C113" i="31"/>
  <c r="B113" i="31"/>
  <c r="A113" i="31"/>
  <c r="C112" i="31"/>
  <c r="B112" i="31"/>
  <c r="A112" i="31"/>
  <c r="C111" i="31"/>
  <c r="B111" i="31"/>
  <c r="A111" i="31"/>
  <c r="C110" i="31"/>
  <c r="B110" i="31"/>
  <c r="A110" i="31"/>
  <c r="C109" i="31"/>
  <c r="B109" i="31"/>
  <c r="A109" i="31"/>
  <c r="C108" i="31"/>
  <c r="B108" i="31"/>
  <c r="A108" i="31"/>
  <c r="C107" i="31"/>
  <c r="B107" i="31"/>
  <c r="A107" i="31"/>
  <c r="C106" i="31"/>
  <c r="B106" i="31"/>
  <c r="A106" i="31"/>
  <c r="C105" i="31"/>
  <c r="B105" i="31"/>
  <c r="A105" i="31"/>
  <c r="C104" i="31"/>
  <c r="B104" i="31"/>
  <c r="A104" i="31"/>
  <c r="C103" i="31"/>
  <c r="B103" i="31"/>
  <c r="A103" i="31"/>
  <c r="C102" i="31"/>
  <c r="B102" i="31"/>
  <c r="A102" i="31"/>
  <c r="C101" i="31"/>
  <c r="B101" i="31"/>
  <c r="A101" i="31"/>
  <c r="C100" i="31"/>
  <c r="B100" i="31"/>
  <c r="A100" i="31"/>
  <c r="C99" i="31"/>
  <c r="B99" i="31"/>
  <c r="A99" i="31"/>
  <c r="C98" i="31"/>
  <c r="B98" i="31"/>
  <c r="A98" i="31"/>
  <c r="C97" i="31"/>
  <c r="B97" i="31"/>
  <c r="A97" i="31"/>
  <c r="C96" i="31"/>
  <c r="B96" i="31"/>
  <c r="A96" i="31"/>
  <c r="C95" i="31"/>
  <c r="B95" i="31"/>
  <c r="A95" i="31"/>
  <c r="C94" i="31"/>
  <c r="B94" i="31"/>
  <c r="A94" i="31"/>
  <c r="C93" i="31"/>
  <c r="B93" i="31"/>
  <c r="A93" i="31"/>
  <c r="C92" i="31"/>
  <c r="B92" i="31"/>
  <c r="A92" i="31"/>
  <c r="C91" i="31"/>
  <c r="B91" i="31"/>
  <c r="A91" i="31"/>
  <c r="C90" i="31"/>
  <c r="B90" i="31"/>
  <c r="A90" i="31"/>
  <c r="C89" i="31"/>
  <c r="B89" i="31"/>
  <c r="A89" i="31"/>
  <c r="C88" i="31"/>
  <c r="B88" i="31"/>
  <c r="A88" i="31"/>
  <c r="C87" i="31"/>
  <c r="B87" i="31"/>
  <c r="A87" i="31"/>
  <c r="C86" i="31"/>
  <c r="B86" i="31"/>
  <c r="A86" i="31"/>
  <c r="C85" i="31"/>
  <c r="B85" i="31"/>
  <c r="A85" i="31"/>
  <c r="C84" i="31"/>
  <c r="B84" i="31"/>
  <c r="A84" i="31"/>
  <c r="C83" i="31"/>
  <c r="B83" i="31"/>
  <c r="A83" i="31"/>
  <c r="C82" i="31"/>
  <c r="B82" i="31"/>
  <c r="A82" i="31"/>
  <c r="C81" i="31"/>
  <c r="B81" i="31"/>
  <c r="A81" i="31"/>
  <c r="C80" i="31"/>
  <c r="B80" i="31"/>
  <c r="A80" i="31"/>
  <c r="C79" i="31"/>
  <c r="B79" i="31"/>
  <c r="A79" i="31"/>
  <c r="C78" i="31"/>
  <c r="B78" i="31"/>
  <c r="A78" i="31"/>
  <c r="C77" i="31"/>
  <c r="B77" i="31"/>
  <c r="A77" i="31"/>
  <c r="C76" i="31"/>
  <c r="B76" i="31"/>
  <c r="A76" i="31"/>
  <c r="C75" i="31"/>
  <c r="B75" i="31"/>
  <c r="A75" i="31"/>
  <c r="C74" i="31"/>
  <c r="B74" i="31"/>
  <c r="A74" i="31"/>
  <c r="C73" i="31"/>
  <c r="B73" i="31"/>
  <c r="A73" i="31"/>
  <c r="C72" i="31"/>
  <c r="B72" i="31"/>
  <c r="A72" i="31"/>
  <c r="C71" i="31"/>
  <c r="B71" i="31"/>
  <c r="A71" i="31"/>
  <c r="C70" i="31"/>
  <c r="B70" i="31"/>
  <c r="A70" i="31"/>
  <c r="C69" i="31"/>
  <c r="B69" i="31"/>
  <c r="A69" i="31"/>
  <c r="C68" i="31"/>
  <c r="B68" i="31"/>
  <c r="A68" i="31"/>
  <c r="C67" i="31"/>
  <c r="B67" i="31"/>
  <c r="A67" i="31"/>
  <c r="C66" i="31"/>
  <c r="B66" i="31"/>
  <c r="A66" i="31"/>
  <c r="C65" i="31"/>
  <c r="B65" i="31"/>
  <c r="A65" i="31"/>
  <c r="C64" i="31"/>
  <c r="B64" i="31"/>
  <c r="A64" i="31"/>
  <c r="C63" i="31"/>
  <c r="B63" i="31"/>
  <c r="A63" i="31"/>
  <c r="C62" i="31"/>
  <c r="B62" i="31"/>
  <c r="A62" i="31"/>
  <c r="C61" i="31"/>
  <c r="B61" i="31"/>
  <c r="A61" i="31"/>
  <c r="C60" i="31"/>
  <c r="B60" i="31"/>
  <c r="A60" i="31"/>
  <c r="C59" i="31"/>
  <c r="B59" i="31"/>
  <c r="A59" i="31"/>
  <c r="C58" i="31"/>
  <c r="B58" i="31"/>
  <c r="A58" i="31"/>
  <c r="C57" i="31"/>
  <c r="B57" i="31"/>
  <c r="A57" i="31"/>
  <c r="C56" i="31"/>
  <c r="B56" i="31"/>
  <c r="A56" i="31"/>
  <c r="C55" i="31"/>
  <c r="B55" i="31"/>
  <c r="A55" i="31"/>
  <c r="C54" i="31"/>
  <c r="B54" i="31"/>
  <c r="A54" i="31"/>
  <c r="C53" i="31"/>
  <c r="B53" i="31"/>
  <c r="A53" i="31"/>
  <c r="C52" i="31"/>
  <c r="B52" i="31"/>
  <c r="A52" i="31"/>
  <c r="C51" i="31"/>
  <c r="B51" i="31"/>
  <c r="A51" i="31"/>
  <c r="C50" i="31"/>
  <c r="B50" i="31"/>
  <c r="A50" i="31"/>
  <c r="C49" i="31"/>
  <c r="B49" i="31"/>
  <c r="A49" i="31"/>
  <c r="C48" i="31"/>
  <c r="B48" i="31"/>
  <c r="A48" i="31"/>
  <c r="C47" i="31"/>
  <c r="B47" i="31"/>
  <c r="A47" i="31"/>
  <c r="C26" i="31"/>
  <c r="C25" i="31"/>
  <c r="C24" i="31"/>
  <c r="C23" i="31"/>
  <c r="C22" i="31"/>
  <c r="C21" i="31"/>
  <c r="C20" i="31"/>
  <c r="C19" i="31"/>
  <c r="E15" i="31"/>
  <c r="E13" i="31"/>
  <c r="E10" i="31"/>
  <c r="H7" i="31"/>
  <c r="E7" i="31"/>
  <c r="B7" i="31"/>
  <c r="C300" i="29" l="1"/>
  <c r="B300" i="29"/>
  <c r="A300" i="29"/>
  <c r="C299" i="29"/>
  <c r="B299" i="29"/>
  <c r="A299" i="29"/>
  <c r="C298" i="29"/>
  <c r="B298" i="29"/>
  <c r="A298" i="29"/>
  <c r="C297" i="29"/>
  <c r="B297" i="29"/>
  <c r="A297" i="29"/>
  <c r="C296" i="29"/>
  <c r="B296" i="29"/>
  <c r="A296" i="29"/>
  <c r="C295" i="29"/>
  <c r="B295" i="29"/>
  <c r="A295" i="29"/>
  <c r="C294" i="29"/>
  <c r="B294" i="29"/>
  <c r="A294" i="29"/>
  <c r="C293" i="29"/>
  <c r="B293" i="29"/>
  <c r="A293" i="29"/>
  <c r="C292" i="29"/>
  <c r="B292" i="29"/>
  <c r="A292" i="29"/>
  <c r="C291" i="29"/>
  <c r="B291" i="29"/>
  <c r="A291" i="29"/>
  <c r="C290" i="29"/>
  <c r="B290" i="29"/>
  <c r="A290" i="29"/>
  <c r="C289" i="29"/>
  <c r="B289" i="29"/>
  <c r="A289" i="29"/>
  <c r="C288" i="29"/>
  <c r="B288" i="29"/>
  <c r="A288" i="29"/>
  <c r="C287" i="29"/>
  <c r="B287" i="29"/>
  <c r="A287" i="29"/>
  <c r="C286" i="29"/>
  <c r="B286" i="29"/>
  <c r="A286" i="29"/>
  <c r="C285" i="29"/>
  <c r="B285" i="29"/>
  <c r="A285" i="29"/>
  <c r="C284" i="29"/>
  <c r="B284" i="29"/>
  <c r="A284" i="29"/>
  <c r="C283" i="29"/>
  <c r="B283" i="29"/>
  <c r="A283" i="29"/>
  <c r="C282" i="29"/>
  <c r="B282" i="29"/>
  <c r="A282" i="29"/>
  <c r="C281" i="29"/>
  <c r="B281" i="29"/>
  <c r="A281" i="29"/>
  <c r="C280" i="29"/>
  <c r="B280" i="29"/>
  <c r="A280" i="29"/>
  <c r="C279" i="29"/>
  <c r="B279" i="29"/>
  <c r="A279" i="29"/>
  <c r="C278" i="29"/>
  <c r="B278" i="29"/>
  <c r="A278" i="29"/>
  <c r="C277" i="29"/>
  <c r="B277" i="29"/>
  <c r="A277" i="29"/>
  <c r="C276" i="29"/>
  <c r="B276" i="29"/>
  <c r="A276" i="29"/>
  <c r="C275" i="29"/>
  <c r="B275" i="29"/>
  <c r="A275" i="29"/>
  <c r="C274" i="29"/>
  <c r="B274" i="29"/>
  <c r="A274" i="29"/>
  <c r="C273" i="29"/>
  <c r="B273" i="29"/>
  <c r="A273" i="29"/>
  <c r="C272" i="29"/>
  <c r="B272" i="29"/>
  <c r="A272" i="29"/>
  <c r="C271" i="29"/>
  <c r="B271" i="29"/>
  <c r="A271" i="29"/>
  <c r="C270" i="29"/>
  <c r="B270" i="29"/>
  <c r="A270" i="29"/>
  <c r="C269" i="29"/>
  <c r="B269" i="29"/>
  <c r="A269" i="29"/>
  <c r="C268" i="29"/>
  <c r="B268" i="29"/>
  <c r="A268" i="29"/>
  <c r="C267" i="29"/>
  <c r="B267" i="29"/>
  <c r="A267" i="29"/>
  <c r="C266" i="29"/>
  <c r="B266" i="29"/>
  <c r="A266" i="29"/>
  <c r="C265" i="29"/>
  <c r="B265" i="29"/>
  <c r="A265" i="29"/>
  <c r="C264" i="29"/>
  <c r="B264" i="29"/>
  <c r="A264" i="29"/>
  <c r="C263" i="29"/>
  <c r="B263" i="29"/>
  <c r="A263" i="29"/>
  <c r="C262" i="29"/>
  <c r="B262" i="29"/>
  <c r="A262" i="29"/>
  <c r="C261" i="29"/>
  <c r="B261" i="29"/>
  <c r="A261" i="29"/>
  <c r="C260" i="29"/>
  <c r="B260" i="29"/>
  <c r="A260" i="29"/>
  <c r="C259" i="29"/>
  <c r="B259" i="29"/>
  <c r="A259" i="29"/>
  <c r="C258" i="29"/>
  <c r="B258" i="29"/>
  <c r="A258" i="29"/>
  <c r="C257" i="29"/>
  <c r="B257" i="29"/>
  <c r="A257" i="29"/>
  <c r="C256" i="29"/>
  <c r="B256" i="29"/>
  <c r="A256" i="29"/>
  <c r="C255" i="29"/>
  <c r="B255" i="29"/>
  <c r="A255" i="29"/>
  <c r="C254" i="29"/>
  <c r="B254" i="29"/>
  <c r="A254" i="29"/>
  <c r="C253" i="29"/>
  <c r="B253" i="29"/>
  <c r="A253" i="29"/>
  <c r="C252" i="29"/>
  <c r="B252" i="29"/>
  <c r="A252" i="29"/>
  <c r="C251" i="29"/>
  <c r="B251" i="29"/>
  <c r="A251" i="29"/>
  <c r="C250" i="29"/>
  <c r="B250" i="29"/>
  <c r="A250" i="29"/>
  <c r="C249" i="29"/>
  <c r="B249" i="29"/>
  <c r="A249" i="29"/>
  <c r="C248" i="29"/>
  <c r="B248" i="29"/>
  <c r="A248" i="29"/>
  <c r="C247" i="29"/>
  <c r="B247" i="29"/>
  <c r="A247" i="29"/>
  <c r="C246" i="29"/>
  <c r="B246" i="29"/>
  <c r="A246" i="29"/>
  <c r="C245" i="29"/>
  <c r="B245" i="29"/>
  <c r="A245" i="29"/>
  <c r="C244" i="29"/>
  <c r="B244" i="29"/>
  <c r="A244" i="29"/>
  <c r="C243" i="29"/>
  <c r="B243" i="29"/>
  <c r="A243" i="29"/>
  <c r="C242" i="29"/>
  <c r="B242" i="29"/>
  <c r="A242" i="29"/>
  <c r="C241" i="29"/>
  <c r="B241" i="29"/>
  <c r="A241" i="29"/>
  <c r="C240" i="29"/>
  <c r="B240" i="29"/>
  <c r="A240" i="29"/>
  <c r="C239" i="29"/>
  <c r="B239" i="29"/>
  <c r="A239" i="29"/>
  <c r="C238" i="29"/>
  <c r="B238" i="29"/>
  <c r="A238" i="29"/>
  <c r="C237" i="29"/>
  <c r="B237" i="29"/>
  <c r="A237" i="29"/>
  <c r="C236" i="29"/>
  <c r="B236" i="29"/>
  <c r="A236" i="29"/>
  <c r="C235" i="29"/>
  <c r="B235" i="29"/>
  <c r="A235" i="29"/>
  <c r="C234" i="29"/>
  <c r="B234" i="29"/>
  <c r="A234" i="29"/>
  <c r="C233" i="29"/>
  <c r="B233" i="29"/>
  <c r="A233" i="29"/>
  <c r="C232" i="29"/>
  <c r="B232" i="29"/>
  <c r="A232" i="29"/>
  <c r="C231" i="29"/>
  <c r="B231" i="29"/>
  <c r="A231" i="29"/>
  <c r="C230" i="29"/>
  <c r="B230" i="29"/>
  <c r="A230" i="29"/>
  <c r="C229" i="29"/>
  <c r="B229" i="29"/>
  <c r="A229" i="29"/>
  <c r="C228" i="29"/>
  <c r="B228" i="29"/>
  <c r="A228" i="29"/>
  <c r="C227" i="29"/>
  <c r="B227" i="29"/>
  <c r="A227" i="29"/>
  <c r="C226" i="29"/>
  <c r="B226" i="29"/>
  <c r="A226" i="29"/>
  <c r="C225" i="29"/>
  <c r="B225" i="29"/>
  <c r="A225" i="29"/>
  <c r="C224" i="29"/>
  <c r="B224" i="29"/>
  <c r="A224" i="29"/>
  <c r="C223" i="29"/>
  <c r="B223" i="29"/>
  <c r="A223" i="29"/>
  <c r="C222" i="29"/>
  <c r="B222" i="29"/>
  <c r="A222" i="29"/>
  <c r="C221" i="29"/>
  <c r="B221" i="29"/>
  <c r="A221" i="29"/>
  <c r="C220" i="29"/>
  <c r="B220" i="29"/>
  <c r="A220" i="29"/>
  <c r="C219" i="29"/>
  <c r="B219" i="29"/>
  <c r="A219" i="29"/>
  <c r="C218" i="29"/>
  <c r="B218" i="29"/>
  <c r="A218" i="29"/>
  <c r="C217" i="29"/>
  <c r="B217" i="29"/>
  <c r="A217" i="29"/>
  <c r="C216" i="29"/>
  <c r="B216" i="29"/>
  <c r="A216" i="29"/>
  <c r="C215" i="29"/>
  <c r="B215" i="29"/>
  <c r="A215" i="29"/>
  <c r="C214" i="29"/>
  <c r="B214" i="29"/>
  <c r="A214" i="29"/>
  <c r="C213" i="29"/>
  <c r="B213" i="29"/>
  <c r="A213" i="29"/>
  <c r="C212" i="29"/>
  <c r="B212" i="29"/>
  <c r="A212" i="29"/>
  <c r="C211" i="29"/>
  <c r="B211" i="29"/>
  <c r="A211" i="29"/>
  <c r="C210" i="29"/>
  <c r="B210" i="29"/>
  <c r="A210" i="29"/>
  <c r="C209" i="29"/>
  <c r="B209" i="29"/>
  <c r="A209" i="29"/>
  <c r="C208" i="29"/>
  <c r="B208" i="29"/>
  <c r="A208" i="29"/>
  <c r="C207" i="29"/>
  <c r="B207" i="29"/>
  <c r="A207" i="29"/>
  <c r="C206" i="29"/>
  <c r="B206" i="29"/>
  <c r="A206" i="29"/>
  <c r="C205" i="29"/>
  <c r="B205" i="29"/>
  <c r="A205" i="29"/>
  <c r="C204" i="29"/>
  <c r="B204" i="29"/>
  <c r="A204" i="29"/>
  <c r="C203" i="29"/>
  <c r="B203" i="29"/>
  <c r="A203" i="29"/>
  <c r="C202" i="29"/>
  <c r="B202" i="29"/>
  <c r="A202" i="29"/>
  <c r="C201" i="29"/>
  <c r="B201" i="29"/>
  <c r="A201" i="29"/>
  <c r="C200" i="29"/>
  <c r="B200" i="29"/>
  <c r="A200" i="29"/>
  <c r="C199" i="29"/>
  <c r="B199" i="29"/>
  <c r="A199" i="29"/>
  <c r="C198" i="29"/>
  <c r="B198" i="29"/>
  <c r="A198" i="29"/>
  <c r="C197" i="29"/>
  <c r="B197" i="29"/>
  <c r="A197" i="29"/>
  <c r="C196" i="29"/>
  <c r="B196" i="29"/>
  <c r="A196" i="29"/>
  <c r="C195" i="29"/>
  <c r="B195" i="29"/>
  <c r="A195" i="29"/>
  <c r="C194" i="29"/>
  <c r="B194" i="29"/>
  <c r="A194" i="29"/>
  <c r="C193" i="29"/>
  <c r="B193" i="29"/>
  <c r="A193" i="29"/>
  <c r="C192" i="29"/>
  <c r="B192" i="29"/>
  <c r="A192" i="29"/>
  <c r="C191" i="29"/>
  <c r="B191" i="29"/>
  <c r="A191" i="29"/>
  <c r="C190" i="29"/>
  <c r="B190" i="29"/>
  <c r="A190" i="29"/>
  <c r="C189" i="29"/>
  <c r="B189" i="29"/>
  <c r="A189" i="29"/>
  <c r="C188" i="29"/>
  <c r="B188" i="29"/>
  <c r="A188" i="29"/>
  <c r="C187" i="29"/>
  <c r="B187" i="29"/>
  <c r="A187" i="29"/>
  <c r="C186" i="29"/>
  <c r="B186" i="29"/>
  <c r="A186" i="29"/>
  <c r="C185" i="29"/>
  <c r="B185" i="29"/>
  <c r="A185" i="29"/>
  <c r="C184" i="29"/>
  <c r="B184" i="29"/>
  <c r="A184" i="29"/>
  <c r="C183" i="29"/>
  <c r="B183" i="29"/>
  <c r="A183" i="29"/>
  <c r="C182" i="29"/>
  <c r="B182" i="29"/>
  <c r="A182" i="29"/>
  <c r="C181" i="29"/>
  <c r="B181" i="29"/>
  <c r="A181" i="29"/>
  <c r="C180" i="29"/>
  <c r="B180" i="29"/>
  <c r="A180" i="29"/>
  <c r="C179" i="29"/>
  <c r="B179" i="29"/>
  <c r="A179" i="29"/>
  <c r="C178" i="29"/>
  <c r="B178" i="29"/>
  <c r="A178" i="29"/>
  <c r="C177" i="29"/>
  <c r="B177" i="29"/>
  <c r="A177" i="29"/>
  <c r="C176" i="29"/>
  <c r="B176" i="29"/>
  <c r="A176" i="29"/>
  <c r="C175" i="29"/>
  <c r="B175" i="29"/>
  <c r="A175" i="29"/>
  <c r="C174" i="29"/>
  <c r="B174" i="29"/>
  <c r="A174" i="29"/>
  <c r="C173" i="29"/>
  <c r="B173" i="29"/>
  <c r="A173" i="29"/>
  <c r="C172" i="29"/>
  <c r="B172" i="29"/>
  <c r="A172" i="29"/>
  <c r="C171" i="29"/>
  <c r="B171" i="29"/>
  <c r="A171" i="29"/>
  <c r="C170" i="29"/>
  <c r="B170" i="29"/>
  <c r="A170" i="29"/>
  <c r="C169" i="29"/>
  <c r="B169" i="29"/>
  <c r="A169" i="29"/>
  <c r="C168" i="29"/>
  <c r="B168" i="29"/>
  <c r="A168" i="29"/>
  <c r="C167" i="29"/>
  <c r="B167" i="29"/>
  <c r="A167" i="29"/>
  <c r="C166" i="29"/>
  <c r="B166" i="29"/>
  <c r="A166" i="29"/>
  <c r="C165" i="29"/>
  <c r="B165" i="29"/>
  <c r="A165" i="29"/>
  <c r="C164" i="29"/>
  <c r="B164" i="29"/>
  <c r="A164" i="29"/>
  <c r="C163" i="29"/>
  <c r="B163" i="29"/>
  <c r="A163" i="29"/>
  <c r="C162" i="29"/>
  <c r="B162" i="29"/>
  <c r="A162" i="29"/>
  <c r="C161" i="29"/>
  <c r="B161" i="29"/>
  <c r="A161" i="29"/>
  <c r="C160" i="29"/>
  <c r="B160" i="29"/>
  <c r="A160" i="29"/>
  <c r="C159" i="29"/>
  <c r="B159" i="29"/>
  <c r="A159" i="29"/>
  <c r="C158" i="29"/>
  <c r="B158" i="29"/>
  <c r="A158" i="29"/>
  <c r="C157" i="29"/>
  <c r="B157" i="29"/>
  <c r="A157" i="29"/>
  <c r="C156" i="29"/>
  <c r="B156" i="29"/>
  <c r="A156" i="29"/>
  <c r="C155" i="29"/>
  <c r="B155" i="29"/>
  <c r="A155" i="29"/>
  <c r="C154" i="29"/>
  <c r="B154" i="29"/>
  <c r="A154" i="29"/>
  <c r="C153" i="29"/>
  <c r="B153" i="29"/>
  <c r="A153" i="29"/>
  <c r="C152" i="29"/>
  <c r="B152" i="29"/>
  <c r="A152" i="29"/>
  <c r="C151" i="29"/>
  <c r="B151" i="29"/>
  <c r="A151" i="29"/>
  <c r="C150" i="29"/>
  <c r="B150" i="29"/>
  <c r="A150" i="29"/>
  <c r="C149" i="29"/>
  <c r="B149" i="29"/>
  <c r="A149" i="29"/>
  <c r="C148" i="29"/>
  <c r="B148" i="29"/>
  <c r="A148" i="29"/>
  <c r="C147" i="29"/>
  <c r="B147" i="29"/>
  <c r="A147" i="29"/>
  <c r="C146" i="29"/>
  <c r="B146" i="29"/>
  <c r="A146" i="29"/>
  <c r="C145" i="29"/>
  <c r="B145" i="29"/>
  <c r="A145" i="29"/>
  <c r="C144" i="29"/>
  <c r="B144" i="29"/>
  <c r="A144" i="29"/>
  <c r="C143" i="29"/>
  <c r="B143" i="29"/>
  <c r="A143" i="29"/>
  <c r="C142" i="29"/>
  <c r="B142" i="29"/>
  <c r="A142" i="29"/>
  <c r="C141" i="29"/>
  <c r="B141" i="29"/>
  <c r="A141" i="29"/>
  <c r="C140" i="29"/>
  <c r="B140" i="29"/>
  <c r="A140" i="29"/>
  <c r="C139" i="29"/>
  <c r="B139" i="29"/>
  <c r="A139" i="29"/>
  <c r="C138" i="29"/>
  <c r="B138" i="29"/>
  <c r="A138" i="29"/>
  <c r="C137" i="29"/>
  <c r="B137" i="29"/>
  <c r="A137" i="29"/>
  <c r="C136" i="29"/>
  <c r="B136" i="29"/>
  <c r="A136" i="29"/>
  <c r="C135" i="29"/>
  <c r="B135" i="29"/>
  <c r="A135" i="29"/>
  <c r="C134" i="29"/>
  <c r="B134" i="29"/>
  <c r="A134" i="29"/>
  <c r="C133" i="29"/>
  <c r="B133" i="29"/>
  <c r="A133" i="29"/>
  <c r="C132" i="29"/>
  <c r="B132" i="29"/>
  <c r="A132" i="29"/>
  <c r="C131" i="29"/>
  <c r="B131" i="29"/>
  <c r="A131" i="29"/>
  <c r="C130" i="29"/>
  <c r="B130" i="29"/>
  <c r="A130" i="29"/>
  <c r="C129" i="29"/>
  <c r="B129" i="29"/>
  <c r="A129" i="29"/>
  <c r="C128" i="29"/>
  <c r="B128" i="29"/>
  <c r="A128" i="29"/>
  <c r="C127" i="29"/>
  <c r="B127" i="29"/>
  <c r="A127" i="29"/>
  <c r="C126" i="29"/>
  <c r="B126" i="29"/>
  <c r="A126" i="29"/>
  <c r="C125" i="29"/>
  <c r="B125" i="29"/>
  <c r="A125" i="29"/>
  <c r="C124" i="29"/>
  <c r="B124" i="29"/>
  <c r="A124" i="29"/>
  <c r="C123" i="29"/>
  <c r="B123" i="29"/>
  <c r="A123" i="29"/>
  <c r="C122" i="29"/>
  <c r="B122" i="29"/>
  <c r="A122" i="29"/>
  <c r="C121" i="29"/>
  <c r="B121" i="29"/>
  <c r="A121" i="29"/>
  <c r="C120" i="29"/>
  <c r="B120" i="29"/>
  <c r="A120" i="29"/>
  <c r="C119" i="29"/>
  <c r="B119" i="29"/>
  <c r="A119" i="29"/>
  <c r="C118" i="29"/>
  <c r="B118" i="29"/>
  <c r="A118" i="29"/>
  <c r="C117" i="29"/>
  <c r="B117" i="29"/>
  <c r="A117" i="29"/>
  <c r="C116" i="29"/>
  <c r="B116" i="29"/>
  <c r="A116" i="29"/>
  <c r="C115" i="29"/>
  <c r="B115" i="29"/>
  <c r="A115" i="29"/>
  <c r="C114" i="29"/>
  <c r="B114" i="29"/>
  <c r="A114" i="29"/>
  <c r="C113" i="29"/>
  <c r="B113" i="29"/>
  <c r="A113" i="29"/>
  <c r="C112" i="29"/>
  <c r="B112" i="29"/>
  <c r="A112" i="29"/>
  <c r="C111" i="29"/>
  <c r="B111" i="29"/>
  <c r="A111" i="29"/>
  <c r="C110" i="29"/>
  <c r="B110" i="29"/>
  <c r="A110" i="29"/>
  <c r="C109" i="29"/>
  <c r="B109" i="29"/>
  <c r="A109" i="29"/>
  <c r="C108" i="29"/>
  <c r="B108" i="29"/>
  <c r="A108" i="29"/>
  <c r="C107" i="29"/>
  <c r="B107" i="29"/>
  <c r="A107" i="29"/>
  <c r="C106" i="29"/>
  <c r="B106" i="29"/>
  <c r="A106" i="29"/>
  <c r="C105" i="29"/>
  <c r="B105" i="29"/>
  <c r="A105" i="29"/>
  <c r="C104" i="29"/>
  <c r="B104" i="29"/>
  <c r="A104" i="29"/>
  <c r="C103" i="29"/>
  <c r="B103" i="29"/>
  <c r="A103" i="29"/>
  <c r="C102" i="29"/>
  <c r="B102" i="29"/>
  <c r="A102" i="29"/>
  <c r="C101" i="29"/>
  <c r="B101" i="29"/>
  <c r="A101" i="29"/>
  <c r="C100" i="29"/>
  <c r="B100" i="29"/>
  <c r="A100" i="29"/>
  <c r="C99" i="29"/>
  <c r="B99" i="29"/>
  <c r="A99" i="29"/>
  <c r="C98" i="29"/>
  <c r="B98" i="29"/>
  <c r="A98" i="29"/>
  <c r="C97" i="29"/>
  <c r="B97" i="29"/>
  <c r="A97" i="29"/>
  <c r="C96" i="29"/>
  <c r="B96" i="29"/>
  <c r="A96" i="29"/>
  <c r="C95" i="29"/>
  <c r="B95" i="29"/>
  <c r="A95" i="29"/>
  <c r="C94" i="29"/>
  <c r="B94" i="29"/>
  <c r="A94" i="29"/>
  <c r="C93" i="29"/>
  <c r="B93" i="29"/>
  <c r="A93" i="29"/>
  <c r="C92" i="29"/>
  <c r="B92" i="29"/>
  <c r="A92" i="29"/>
  <c r="C91" i="29"/>
  <c r="B91" i="29"/>
  <c r="A91" i="29"/>
  <c r="C90" i="29"/>
  <c r="B90" i="29"/>
  <c r="A90" i="29"/>
  <c r="C89" i="29"/>
  <c r="B89" i="29"/>
  <c r="A89" i="29"/>
  <c r="C88" i="29"/>
  <c r="B88" i="29"/>
  <c r="A88" i="29"/>
  <c r="C87" i="29"/>
  <c r="B87" i="29"/>
  <c r="A87" i="29"/>
  <c r="C86" i="29"/>
  <c r="B86" i="29"/>
  <c r="A86" i="29"/>
  <c r="C85" i="29"/>
  <c r="B85" i="29"/>
  <c r="A85" i="29"/>
  <c r="C84" i="29"/>
  <c r="B84" i="29"/>
  <c r="A84" i="29"/>
  <c r="C83" i="29"/>
  <c r="B83" i="29"/>
  <c r="A83" i="29"/>
  <c r="C82" i="29"/>
  <c r="B82" i="29"/>
  <c r="A82" i="29"/>
  <c r="C81" i="29"/>
  <c r="B81" i="29"/>
  <c r="A81" i="29"/>
  <c r="C80" i="29"/>
  <c r="B80" i="29"/>
  <c r="A80" i="29"/>
  <c r="C79" i="29"/>
  <c r="B79" i="29"/>
  <c r="A79" i="29"/>
  <c r="C78" i="29"/>
  <c r="B78" i="29"/>
  <c r="A78" i="29"/>
  <c r="C77" i="29"/>
  <c r="B77" i="29"/>
  <c r="A77" i="29"/>
  <c r="C76" i="29"/>
  <c r="B76" i="29"/>
  <c r="A76" i="29"/>
  <c r="C75" i="29"/>
  <c r="B75" i="29"/>
  <c r="A75" i="29"/>
  <c r="C74" i="29"/>
  <c r="B74" i="29"/>
  <c r="A74" i="29"/>
  <c r="C73" i="29"/>
  <c r="B73" i="29"/>
  <c r="A73" i="29"/>
  <c r="C72" i="29"/>
  <c r="B72" i="29"/>
  <c r="A72" i="29"/>
  <c r="C71" i="29"/>
  <c r="B71" i="29"/>
  <c r="A71" i="29"/>
  <c r="C70" i="29"/>
  <c r="B70" i="29"/>
  <c r="A70" i="29"/>
  <c r="C69" i="29"/>
  <c r="B69" i="29"/>
  <c r="A69" i="29"/>
  <c r="C68" i="29"/>
  <c r="B68" i="29"/>
  <c r="A68" i="29"/>
  <c r="C67" i="29"/>
  <c r="B67" i="29"/>
  <c r="A67" i="29"/>
  <c r="C66" i="29"/>
  <c r="B66" i="29"/>
  <c r="A66" i="29"/>
  <c r="C65" i="29"/>
  <c r="B65" i="29"/>
  <c r="A65" i="29"/>
  <c r="C64" i="29"/>
  <c r="B64" i="29"/>
  <c r="A64" i="29"/>
  <c r="C63" i="29"/>
  <c r="B63" i="29"/>
  <c r="A63" i="29"/>
  <c r="C62" i="29"/>
  <c r="B62" i="29"/>
  <c r="A62" i="29"/>
  <c r="C61" i="29"/>
  <c r="B61" i="29"/>
  <c r="A61" i="29"/>
  <c r="C60" i="29"/>
  <c r="B60" i="29"/>
  <c r="A60" i="29"/>
  <c r="C59" i="29"/>
  <c r="B59" i="29"/>
  <c r="A59" i="29"/>
  <c r="C58" i="29"/>
  <c r="B58" i="29"/>
  <c r="A58" i="29"/>
  <c r="C57" i="29"/>
  <c r="B57" i="29"/>
  <c r="A57" i="29"/>
  <c r="C56" i="29"/>
  <c r="B56" i="29"/>
  <c r="A56" i="29"/>
  <c r="C55" i="29"/>
  <c r="B55" i="29"/>
  <c r="A55" i="29"/>
  <c r="C54" i="29"/>
  <c r="B54" i="29"/>
  <c r="A54" i="29"/>
  <c r="C53" i="29"/>
  <c r="B53" i="29"/>
  <c r="A53" i="29"/>
  <c r="C52" i="29"/>
  <c r="B52" i="29"/>
  <c r="A52" i="29"/>
  <c r="C51" i="29"/>
  <c r="B51" i="29"/>
  <c r="A51" i="29"/>
  <c r="C50" i="29"/>
  <c r="B50" i="29"/>
  <c r="A50" i="29"/>
  <c r="C49" i="29"/>
  <c r="B49" i="29"/>
  <c r="A49" i="29"/>
  <c r="C48" i="29"/>
  <c r="B48" i="29"/>
  <c r="A48" i="29"/>
  <c r="C47" i="29"/>
  <c r="B47" i="29"/>
  <c r="A47" i="29"/>
  <c r="C46" i="29"/>
  <c r="B46" i="29"/>
  <c r="A46" i="29"/>
  <c r="C45" i="29"/>
  <c r="B45" i="29"/>
  <c r="A45" i="29"/>
  <c r="C44" i="29"/>
  <c r="B44" i="29"/>
  <c r="C43" i="29"/>
  <c r="B43" i="29"/>
  <c r="C42" i="29"/>
  <c r="C41" i="29"/>
  <c r="C40" i="29"/>
  <c r="C39" i="29"/>
  <c r="C38" i="29"/>
  <c r="B38" i="29"/>
  <c r="C37" i="29"/>
  <c r="B37" i="29"/>
  <c r="C36" i="29"/>
  <c r="B36" i="29"/>
  <c r="C35" i="29"/>
  <c r="B35" i="29"/>
  <c r="C34" i="29"/>
  <c r="B34" i="29"/>
  <c r="C33" i="29"/>
  <c r="C32" i="29"/>
  <c r="C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E15" i="29"/>
  <c r="E13" i="29"/>
  <c r="E10" i="29"/>
  <c r="H7" i="29"/>
  <c r="E7" i="29"/>
  <c r="B7" i="29"/>
  <c r="E10" i="18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H7" i="24"/>
  <c r="B13" i="18"/>
  <c r="B13" i="12"/>
  <c r="B13" i="24" s="1"/>
  <c r="E13" i="12"/>
  <c r="E13" i="24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D5" i="20" s="1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 s="1"/>
  <c r="J5" i="20"/>
  <c r="J18" i="20" s="1"/>
  <c r="L5" i="20"/>
  <c r="K5" i="20"/>
  <c r="I5" i="20"/>
  <c r="F5" i="20"/>
  <c r="E5" i="20"/>
  <c r="Y18" i="20"/>
  <c r="X18" i="20"/>
  <c r="V18" i="20"/>
  <c r="U18" i="20"/>
  <c r="H18" i="20" s="1"/>
  <c r="S18" i="20"/>
  <c r="F18" i="20" s="1"/>
  <c r="R18" i="20"/>
  <c r="E18" i="20" s="1"/>
  <c r="P18" i="20"/>
  <c r="O18" i="20"/>
  <c r="B18" i="20" s="1"/>
  <c r="C5" i="20"/>
  <c r="C18" i="20" s="1"/>
  <c r="E7" i="18"/>
  <c r="B7" i="18"/>
  <c r="E7" i="17"/>
  <c r="B7" i="17"/>
  <c r="C20" i="4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K18" i="20" l="1"/>
  <c r="J7" i="20"/>
  <c r="H13" i="18" s="1"/>
  <c r="G5" i="20"/>
  <c r="G18" i="20" s="1"/>
  <c r="I18" i="20"/>
  <c r="L18" i="20"/>
  <c r="A7" i="20"/>
  <c r="A18" i="20"/>
  <c r="A20" i="20" s="1"/>
  <c r="D7" i="20"/>
  <c r="H13" i="12" s="1"/>
  <c r="D18" i="20"/>
  <c r="D20" i="20" s="1"/>
  <c r="H15" i="12" s="1"/>
  <c r="J20" i="20" l="1"/>
  <c r="H15" i="18" s="1"/>
  <c r="G20" i="20"/>
  <c r="H15" i="17" s="1"/>
  <c r="G7" i="20"/>
  <c r="H15" i="3"/>
  <c r="A22" i="20"/>
  <c r="B15" i="2" s="1"/>
  <c r="H13" i="17"/>
  <c r="G10" i="20"/>
  <c r="H13" i="3"/>
  <c r="A10" i="20"/>
  <c r="A15" i="2" s="1"/>
  <c r="G22" i="20" l="1"/>
</calcChain>
</file>

<file path=xl/sharedStrings.xml><?xml version="1.0" encoding="utf-8"?>
<sst xmlns="http://schemas.openxmlformats.org/spreadsheetml/2006/main" count="1318" uniqueCount="309">
  <si>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</si>
  <si>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</si>
  <si>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</si>
  <si>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</si>
  <si>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</si>
  <si>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</si>
  <si>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</si>
  <si>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</si>
  <si>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</si>
  <si>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</si>
  <si>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</si>
  <si>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</si>
  <si>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</si>
  <si>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</si>
  <si>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</si>
  <si>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</si>
  <si>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</si>
  <si>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</si>
  <si>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</si>
  <si>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</si>
  <si>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</si>
  <si>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</si>
  <si>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</si>
  <si>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</si>
  <si>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</si>
  <si>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</si>
  <si>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</si>
  <si>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</si>
  <si>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</si>
  <si>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</si>
  <si>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</si>
  <si>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</si>
  <si>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</si>
  <si>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</si>
  <si>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</si>
  <si>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</si>
  <si>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</si>
  <si>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</si>
  <si>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</si>
  <si>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</si>
  <si>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</si>
  <si>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</si>
  <si>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</si>
  <si>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</si>
  <si>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</si>
  <si>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</si>
  <si>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</si>
  <si>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</si>
  <si>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</si>
  <si>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</si>
  <si>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</si>
  <si>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</si>
  <si>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</si>
  <si>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</si>
  <si>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</si>
  <si>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</si>
  <si>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</si>
  <si>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</si>
  <si>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</si>
  <si>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</si>
  <si>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</si>
  <si>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</si>
  <si>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</si>
  <si>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</si>
  <si>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</si>
  <si>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</si>
  <si>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</si>
  <si>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</si>
  <si>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</si>
  <si>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</si>
  <si>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</si>
  <si>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</si>
  <si>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</si>
  <si>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</si>
  <si>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</si>
  <si>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</si>
  <si>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</si>
  <si>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</si>
  <si>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</si>
  <si>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</si>
  <si>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</si>
  <si>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</si>
  <si>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</si>
  <si>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</si>
  <si>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</si>
  <si>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</si>
  <si>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</si>
  <si>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</si>
  <si>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</si>
  <si>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</si>
  <si>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</si>
  <si>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</si>
  <si>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</si>
  <si>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</si>
  <si>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</si>
  <si>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</si>
  <si>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</si>
  <si>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</si>
  <si>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</si>
  <si>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</si>
  <si>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</si>
  <si>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</si>
  <si>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</si>
  <si>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</si>
  <si>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</si>
  <si>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</si>
  <si>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</si>
  <si>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</si>
  <si>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</si>
  <si>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</si>
  <si>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</si>
  <si>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</si>
  <si>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</si>
  <si>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</si>
  <si>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</si>
  <si>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</si>
  <si>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</si>
  <si>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</si>
  <si>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</si>
  <si>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</si>
  <si>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</si>
  <si>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</si>
  <si>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</si>
  <si>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</si>
  <si>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</si>
  <si>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</si>
  <si>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</si>
  <si>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</si>
  <si>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</si>
  <si>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</si>
  <si>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</si>
  <si>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</si>
  <si>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</si>
  <si>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</si>
  <si>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</si>
  <si>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</si>
  <si>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</si>
  <si>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</si>
  <si>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</si>
  <si>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</si>
  <si>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</si>
  <si>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</si>
  <si>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</si>
  <si>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</si>
  <si>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</si>
  <si>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</si>
  <si>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</si>
  <si>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</si>
  <si>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</si>
  <si>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</si>
  <si>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</si>
  <si>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</si>
  <si>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</si>
  <si>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</si>
  <si>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</si>
  <si>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</si>
  <si>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</si>
  <si>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 xml:space="preserve"> </t>
  </si>
  <si>
    <t>Parcours Type Portail</t>
  </si>
  <si>
    <t>Parcours Type</t>
  </si>
  <si>
    <t>Arts et Métiers de l'Image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</si>
  <si>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</si>
  <si>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</si>
  <si>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</si>
  <si>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</si>
  <si>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</si>
  <si>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</si>
  <si>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</si>
  <si>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UE obtenue avec moyenne de 10/20. Les ECUE sont compensables entre eux. Calcul seconde chance à l'ECUE : multiplier par deux la meilleure note</t>
  </si>
  <si>
    <t>Obtention du Semestre</t>
  </si>
  <si>
    <t xml:space="preserve">Semestre obtenu avec une moyenne de 10/20. </t>
  </si>
  <si>
    <t>Obtention de l'Année</t>
  </si>
  <si>
    <t>Année obtenue avec une moyenne de 10/20. Les semestres se compensent.</t>
  </si>
  <si>
    <t>Non</t>
  </si>
  <si>
    <t>REDOUBLEMENT</t>
  </si>
  <si>
    <t>Pour passer en L2, il faut avoir obtenu 8 UE sur 10 de la L1. Toutes les UE L1 et L2 devront être validées à la fin de la L2 pour un passage en L3.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</si>
  <si>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</si>
  <si>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</si>
  <si>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</si>
  <si>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</si>
  <si>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</si>
  <si>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</si>
  <si>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</si>
  <si>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</si>
  <si>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</si>
  <si>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</si>
  <si>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</si>
  <si>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</si>
  <si>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</si>
  <si>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</si>
  <si>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</si>
  <si>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</si>
  <si>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</si>
  <si>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</si>
  <si>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</si>
  <si>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</si>
  <si>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</si>
  <si>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</si>
  <si>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</si>
  <si>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</si>
  <si>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</si>
  <si>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</si>
  <si>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</si>
  <si>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</si>
  <si>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</si>
  <si>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</si>
  <si>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</si>
  <si>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</si>
  <si>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</si>
  <si>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</si>
  <si>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</si>
  <si>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UE 1 Iconographie et culture visuelle</t>
  </si>
  <si>
    <t>Iconographies et nouvelles images</t>
  </si>
  <si>
    <t>Histoire du cinéma : de la naissance du cinématographe aux années 50</t>
  </si>
  <si>
    <t>Ciné-club</t>
  </si>
  <si>
    <t>UE 2 Fondamentaux de la production audiovisuelle</t>
  </si>
  <si>
    <t>Initiation à la prise de vue</t>
  </si>
  <si>
    <t>Initiation à la scénarisation</t>
  </si>
  <si>
    <t>Initiation à la prise de son</t>
  </si>
  <si>
    <t>UE 3 Etudes filmiques</t>
  </si>
  <si>
    <t>Etude d'une œuvre filmique intégrale</t>
  </si>
  <si>
    <t>L1  Lettres</t>
  </si>
  <si>
    <t>Analyse filmique</t>
  </si>
  <si>
    <t>UE 4 Construction et analyse des imaginaires</t>
  </si>
  <si>
    <t>Sémiologie des images (Découverte langue française)</t>
  </si>
  <si>
    <t>Littérature comparée 4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</si>
  <si>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</si>
  <si>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</si>
  <si>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</si>
  <si>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</si>
  <si>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</si>
  <si>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</si>
  <si>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</si>
  <si>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</si>
  <si>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</si>
  <si>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</si>
  <si>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</si>
  <si>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</si>
  <si>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</si>
  <si>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</si>
  <si>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</si>
  <si>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</si>
  <si>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</si>
  <si>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</si>
  <si>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</si>
  <si>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</si>
  <si>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</si>
  <si>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</si>
  <si>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</si>
  <si>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</si>
  <si>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</si>
  <si>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</si>
  <si>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</si>
  <si>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</si>
  <si>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seconde chance: multiplier par 2 la meileure des notes</t>
  </si>
  <si>
    <t>ECUE porté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</si>
  <si>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</si>
  <si>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</si>
  <si>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</si>
  <si>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</si>
  <si>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</si>
  <si>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</si>
  <si>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</si>
  <si>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Histoire du cinéma : des années 60 à l'époque contemporaine</t>
  </si>
  <si>
    <t>Initiation à l'animation (2D/3D) et ateliers immersifs</t>
  </si>
  <si>
    <t>Initiation au montage vidéo</t>
  </si>
  <si>
    <t>Initiation au sound design</t>
  </si>
  <si>
    <t xml:space="preserve">UE 3 Gestion de projet </t>
  </si>
  <si>
    <t>Fictions à l'écran</t>
  </si>
  <si>
    <t>Initiation à la lecture du geste</t>
  </si>
  <si>
    <t>L1 Danse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</si>
  <si>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</si>
  <si>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</si>
  <si>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</si>
  <si>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</si>
  <si>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</si>
  <si>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</si>
  <si>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</si>
  <si>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</si>
  <si>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L1 AMI</t>
  </si>
  <si>
    <t>UE 3 Gestion de projet</t>
  </si>
  <si>
    <t>Compétences transversales S4</t>
  </si>
  <si>
    <t>Compétences écrites 2</t>
  </si>
  <si>
    <t>Compétences numériques 2</t>
  </si>
  <si>
    <t>Langue Vivante-4</t>
  </si>
  <si>
    <t>Anglais 4</t>
  </si>
  <si>
    <t>Formation par les pairs - Niveaux mélangés</t>
  </si>
  <si>
    <t>Musique assistée par ordinateur (MAO)</t>
  </si>
  <si>
    <t>Socio-économie du cinéma et des images animée</t>
  </si>
  <si>
    <t>Écritures Audiovisuelles</t>
  </si>
  <si>
    <t>Initiation aux effets spéciaux (SFX) et au motion design</t>
  </si>
  <si>
    <t>Découpage technique</t>
  </si>
  <si>
    <t>Pratiques de la photographie et de l'éclairage</t>
  </si>
  <si>
    <t>Initiation au mixage</t>
  </si>
  <si>
    <t>2 groupes TP</t>
  </si>
  <si>
    <t>Gestion de projet</t>
  </si>
  <si>
    <t>Dispositifs de financement de la production audiovisuelle</t>
  </si>
  <si>
    <t>Dessin et création artistique</t>
  </si>
  <si>
    <t>Les écritures de la non-fiction</t>
  </si>
  <si>
    <t>Création visuelle assistée par ordinateur</t>
  </si>
  <si>
    <t>Politiques culturelles du cinéma et des images animées</t>
  </si>
  <si>
    <t>Animation 3D et ateliers immersifs</t>
  </si>
  <si>
    <t>Réalisation d'un court-métrage documentaire : de l'écriture à la post-production</t>
  </si>
  <si>
    <t>Droit et pratiques professionnelles dans l'audiovisuel</t>
  </si>
  <si>
    <t>Prise en charge FICCTION</t>
  </si>
  <si>
    <t>Les écritures sérielles</t>
  </si>
  <si>
    <t>Analyse de l'image par la critique</t>
  </si>
  <si>
    <t>2e année de portail</t>
  </si>
  <si>
    <t>Note éliminatoire/ Note seuil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</si>
</sst>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18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7" fillId="0" borderId="1" xfId="2" applyFont="1" applyBorder="1" applyProtection="1">
      <protection locked="0"/>
    </xf>
    <xf numFmtId="0" fontId="6" fillId="0" borderId="1" xfId="2" applyBorder="1" applyProtection="1">
      <protection locked="0"/>
    </xf>
    <xf numFmtId="0" fontId="8" fillId="0" borderId="1" xfId="2" applyFont="1" applyBorder="1" applyProtection="1">
      <protection locked="0"/>
    </xf>
    <xf numFmtId="0" fontId="6" fillId="0" borderId="0" xfId="2" applyProtection="1">
      <protection locked="0"/>
    </xf>
    <xf numFmtId="0" fontId="7" fillId="0" borderId="1" xfId="2" applyFont="1" applyBorder="1" applyAlignment="1" applyProtection="1">
      <alignment wrapText="1"/>
      <protection locked="0"/>
    </xf>
    <xf numFmtId="0" fontId="8" fillId="0" borderId="1" xfId="2" applyFont="1" applyBorder="1" applyAlignment="1" applyProtection="1">
      <alignment wrapText="1"/>
      <protection locked="0"/>
    </xf>
    <xf numFmtId="0" fontId="6" fillId="0" borderId="0" xfId="2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9" fillId="0" borderId="1" xfId="2" applyFont="1" applyBorder="1" applyProtection="1">
      <protection locked="0"/>
    </xf>
    <xf numFmtId="0" fontId="8" fillId="0" borderId="1" xfId="2" applyFont="1" applyBorder="1" applyAlignment="1" applyProtection="1">
      <alignment horizontal="center"/>
      <protection locked="0"/>
    </xf>
    <xf numFmtId="0" fontId="6" fillId="0" borderId="1" xfId="2" applyBorder="1" applyAlignment="1" applyProtection="1">
      <alignment horizontal="center"/>
      <protection locked="0"/>
    </xf>
    <xf numFmtId="0" fontId="10" fillId="0" borderId="1" xfId="2" applyFont="1" applyBorder="1" applyProtection="1">
      <protection locked="0"/>
    </xf>
    <xf numFmtId="164" fontId="0" fillId="4" borderId="1" xfId="0" applyNumberFormat="1" applyFill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10" borderId="1" xfId="0" applyFill="1" applyBorder="1" applyAlignment="1" applyProtection="1">
      <alignment horizontal="center" vertical="center"/>
      <protection locked="0"/>
    </xf>
    <xf numFmtId="0" fontId="6" fillId="0" borderId="1" xfId="2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</cellXfs>
  <cellStyles count="3">
    <cellStyle name="Excel Built-in Normal" xfId="2" xr:uid="{00000000-0005-0000-0000-000000000000}"/>
    <cellStyle name="Lien hypertexte" xfId="1" builtinId="8"/>
    <cellStyle name="Normal" xfId="0" builtinId="0"/>
  </cellStyles>
  <dxfs count="141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C811631-1260-4DE2-AEC0-109E6CE8A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B0166D1-B09B-46B4-BD43-01BC59656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/Documents/0-MCF%20UCA/2025-2026/ADMIN%20AMI/L2%20AMI%20Maquette%20G&#233;ode%20et%20MCC%20&#224;%20voter.xlsx" TargetMode="External"/><Relationship Id="rId1" Type="http://schemas.openxmlformats.org/officeDocument/2006/relationships/externalLinkPath" Target="file:///E:/Documents/0-MCF%20UCA/2025-2026/ADMIN%20AMI/L2%20AMI%20Maquette%20G&#233;ode%20et%20MCC%20&#224;%20vo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4 Maquette"/>
    </sheetNames>
    <sheetDataSet>
      <sheetData sheetId="0">
        <row r="2">
          <cell r="A2" t="str">
            <v>CCI (CC Intégral)</v>
          </cell>
        </row>
        <row r="3">
          <cell r="A3" t="str">
            <v>CT (Contrôle terminal)</v>
          </cell>
        </row>
        <row r="4">
          <cell r="A4" t="str">
            <v>CC&amp;CT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Humanités</v>
          </cell>
        </row>
        <row r="9">
          <cell r="B9" t="str">
            <v>Arts et Métiers de l'Image</v>
          </cell>
        </row>
      </sheetData>
      <sheetData sheetId="3"/>
      <sheetData sheetId="4"/>
      <sheetData sheetId="5">
        <row r="13">
          <cell r="E13">
            <v>0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workbookViewId="0">
      <selection activeCell="A34" sqref="A34"/>
    </sheetView>
  </sheetViews>
  <sheetFormatPr baseColWidth="10" defaultColWidth="11.5" defaultRowHeight="15" x14ac:dyDescent="0.2"/>
  <cols>
    <col min="1" max="1" width="78.6640625" bestFit="1" customWidth="1"/>
    <col min="2" max="2" width="45.6640625" customWidth="1"/>
    <col min="3" max="3" width="35" bestFit="1" customWidth="1"/>
    <col min="4" max="4" width="54.83203125" bestFit="1" customWidth="1"/>
    <col min="5" max="5" width="37.33203125" customWidth="1"/>
    <col min="6" max="6" width="29.33203125" customWidth="1"/>
    <col min="7" max="7" width="28.5" customWidth="1"/>
    <col min="8" max="8" width="34.83203125" customWidth="1"/>
  </cols>
  <sheetData>
    <row r="1" spans="1:9" x14ac:dyDescent="0.2">
      <c r="A1" s="29" t="s">
        <v>0</v>
      </c>
      <c r="B1" s="22" t="s">
        <v>1</v>
      </c>
      <c r="C1" s="22" t="s">
        <v>2</v>
      </c>
      <c r="D1" s="22" t="s">
        <v>3</v>
      </c>
      <c r="E1" s="29" t="s">
        <v>4</v>
      </c>
      <c r="F1" s="22" t="s">
        <v>5</v>
      </c>
      <c r="G1" s="22" t="s">
        <v>6</v>
      </c>
      <c r="H1" s="22" t="s">
        <v>7</v>
      </c>
      <c r="I1" s="29"/>
    </row>
    <row r="2" spans="1:9" x14ac:dyDescent="0.2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2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2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2">
      <c r="B5" s="1" t="s">
        <v>28</v>
      </c>
      <c r="D5" s="1" t="s">
        <v>29</v>
      </c>
    </row>
    <row r="6" spans="1:9" x14ac:dyDescent="0.2">
      <c r="B6" s="1" t="s">
        <v>30</v>
      </c>
      <c r="D6" s="1" t="s">
        <v>31</v>
      </c>
    </row>
    <row r="8" spans="1:9" x14ac:dyDescent="0.2">
      <c r="A8" s="1" t="s">
        <v>32</v>
      </c>
      <c r="B8" s="1" t="s">
        <v>33</v>
      </c>
    </row>
    <row r="9" spans="1:9" ht="16" x14ac:dyDescent="0.2">
      <c r="A9" s="30" t="s">
        <v>34</v>
      </c>
      <c r="B9" s="1" t="s">
        <v>35</v>
      </c>
    </row>
    <row r="10" spans="1:9" ht="16" x14ac:dyDescent="0.2">
      <c r="A10" s="30" t="s">
        <v>36</v>
      </c>
      <c r="B10" s="1" t="s">
        <v>37</v>
      </c>
    </row>
    <row r="11" spans="1:9" ht="16" x14ac:dyDescent="0.2">
      <c r="A11" s="30" t="s">
        <v>38</v>
      </c>
      <c r="B11" s="1" t="s">
        <v>39</v>
      </c>
    </row>
    <row r="12" spans="1:9" ht="16" x14ac:dyDescent="0.2">
      <c r="A12" s="30" t="s">
        <v>40</v>
      </c>
      <c r="B12" s="1" t="s">
        <v>41</v>
      </c>
    </row>
    <row r="13" spans="1:9" ht="16" x14ac:dyDescent="0.2">
      <c r="A13" s="30" t="s">
        <v>42</v>
      </c>
      <c r="B13" s="1" t="s">
        <v>43</v>
      </c>
    </row>
    <row r="14" spans="1:9" ht="16" x14ac:dyDescent="0.2">
      <c r="A14" s="30" t="s">
        <v>44</v>
      </c>
      <c r="B14" s="1" t="s">
        <v>45</v>
      </c>
    </row>
    <row r="15" spans="1:9" ht="16" x14ac:dyDescent="0.2">
      <c r="A15" s="30" t="s">
        <v>46</v>
      </c>
      <c r="B15" s="1" t="s">
        <v>47</v>
      </c>
    </row>
    <row r="16" spans="1:9" ht="16" x14ac:dyDescent="0.2">
      <c r="A16" s="30" t="s">
        <v>48</v>
      </c>
      <c r="B16" s="1" t="s">
        <v>49</v>
      </c>
    </row>
    <row r="17" spans="1:7" ht="16" x14ac:dyDescent="0.2">
      <c r="A17" s="30" t="s">
        <v>50</v>
      </c>
      <c r="B17" s="1" t="s">
        <v>51</v>
      </c>
    </row>
    <row r="18" spans="1:7" ht="16" x14ac:dyDescent="0.2">
      <c r="A18" s="30" t="s">
        <v>52</v>
      </c>
      <c r="B18" s="1" t="s">
        <v>53</v>
      </c>
    </row>
    <row r="19" spans="1:7" ht="16" x14ac:dyDescent="0.2">
      <c r="A19" s="30" t="s">
        <v>54</v>
      </c>
      <c r="B19" s="1" t="s">
        <v>55</v>
      </c>
    </row>
    <row r="20" spans="1:7" ht="16" x14ac:dyDescent="0.2">
      <c r="A20" s="30" t="s">
        <v>56</v>
      </c>
      <c r="B20" s="1" t="s">
        <v>57</v>
      </c>
    </row>
    <row r="21" spans="1:7" ht="16" x14ac:dyDescent="0.2">
      <c r="A21" s="30" t="s">
        <v>58</v>
      </c>
      <c r="B21" s="1" t="s">
        <v>59</v>
      </c>
    </row>
    <row r="22" spans="1:7" ht="16" x14ac:dyDescent="0.2">
      <c r="A22" s="30" t="s">
        <v>60</v>
      </c>
      <c r="B22" s="1" t="s">
        <v>61</v>
      </c>
    </row>
    <row r="23" spans="1:7" ht="16" x14ac:dyDescent="0.2">
      <c r="A23" s="30" t="s">
        <v>62</v>
      </c>
      <c r="B23" s="1" t="s">
        <v>63</v>
      </c>
    </row>
    <row r="24" spans="1:7" ht="16" x14ac:dyDescent="0.2">
      <c r="A24" s="30" t="s">
        <v>64</v>
      </c>
      <c r="B24" s="1" t="s">
        <v>65</v>
      </c>
    </row>
    <row r="25" spans="1:7" ht="16" x14ac:dyDescent="0.2">
      <c r="A25" s="30" t="s">
        <v>66</v>
      </c>
      <c r="B25" s="1" t="s">
        <v>67</v>
      </c>
    </row>
    <row r="26" spans="1:7" ht="16" x14ac:dyDescent="0.2">
      <c r="A26" s="30" t="s">
        <v>68</v>
      </c>
      <c r="B26" s="1" t="s">
        <v>69</v>
      </c>
    </row>
    <row r="27" spans="1:7" ht="16" x14ac:dyDescent="0.2">
      <c r="A27" s="30" t="s">
        <v>70</v>
      </c>
      <c r="B27" s="1" t="s">
        <v>71</v>
      </c>
    </row>
    <row r="28" spans="1:7" x14ac:dyDescent="0.2">
      <c r="A28" s="50" t="s">
        <v>72</v>
      </c>
      <c r="B28" s="1" t="s">
        <v>73</v>
      </c>
    </row>
    <row r="29" spans="1:7" x14ac:dyDescent="0.2">
      <c r="A29" s="51"/>
    </row>
    <row r="32" spans="1:7" x14ac:dyDescent="0.2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">
      <c r="A33" s="1" t="s">
        <v>42</v>
      </c>
      <c r="B33" s="16" t="s">
        <v>40</v>
      </c>
      <c r="C33" s="1" t="s">
        <v>36</v>
      </c>
      <c r="D33" s="50" t="s">
        <v>38</v>
      </c>
      <c r="E33" s="1" t="s">
        <v>34</v>
      </c>
      <c r="F33" s="1" t="s">
        <v>81</v>
      </c>
      <c r="G33" s="1" t="s">
        <v>46</v>
      </c>
    </row>
    <row r="34" spans="1:7" x14ac:dyDescent="0.2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0" t="s">
        <v>70</v>
      </c>
    </row>
    <row r="35" spans="1:7" x14ac:dyDescent="0.2">
      <c r="C35" s="1" t="s">
        <v>50</v>
      </c>
      <c r="D35" s="1" t="s">
        <v>60</v>
      </c>
      <c r="E35" s="1" t="s">
        <v>64</v>
      </c>
      <c r="F35" s="50" t="s">
        <v>72</v>
      </c>
    </row>
    <row r="36" spans="1:7" x14ac:dyDescent="0.2">
      <c r="C36" s="1" t="s">
        <v>54</v>
      </c>
      <c r="E36" s="1" t="s">
        <v>66</v>
      </c>
    </row>
    <row r="37" spans="1:7" x14ac:dyDescent="0.2">
      <c r="C37" s="1" t="s">
        <v>56</v>
      </c>
      <c r="E37" s="1" t="s">
        <v>68</v>
      </c>
    </row>
    <row r="39" spans="1:7" x14ac:dyDescent="0.2">
      <c r="A39" s="22" t="s">
        <v>83</v>
      </c>
    </row>
    <row r="40" spans="1:7" ht="16" x14ac:dyDescent="0.2">
      <c r="A40" s="39" t="s">
        <v>84</v>
      </c>
    </row>
    <row r="41" spans="1:7" x14ac:dyDescent="0.2">
      <c r="A41" s="9" t="s">
        <v>85</v>
      </c>
    </row>
    <row r="42" spans="1:7" x14ac:dyDescent="0.2">
      <c r="A42" s="9" t="s">
        <v>86</v>
      </c>
    </row>
    <row r="43" spans="1:7" x14ac:dyDescent="0.2">
      <c r="A43" s="9" t="s">
        <v>87</v>
      </c>
    </row>
    <row r="44" spans="1:7" x14ac:dyDescent="0.2">
      <c r="A44" s="9" t="s">
        <v>88</v>
      </c>
    </row>
    <row r="45" spans="1:7" x14ac:dyDescent="0.2">
      <c r="A45" s="9" t="s">
        <v>89</v>
      </c>
    </row>
    <row r="46" spans="1:7" ht="29" customHeight="1" x14ac:dyDescent="0.2">
      <c r="A46" s="9" t="s">
        <v>90</v>
      </c>
    </row>
    <row r="47" spans="1:7" x14ac:dyDescent="0.2">
      <c r="A47" s="9" t="s">
        <v>91</v>
      </c>
    </row>
    <row r="48" spans="1:7" x14ac:dyDescent="0.2">
      <c r="A48" s="9" t="s">
        <v>92</v>
      </c>
    </row>
    <row r="49" spans="1:1" x14ac:dyDescent="0.2">
      <c r="A49" s="9" t="s">
        <v>93</v>
      </c>
    </row>
    <row r="50" spans="1:1" x14ac:dyDescent="0.2">
      <c r="A50" s="9" t="s">
        <v>94</v>
      </c>
    </row>
    <row r="51" spans="1:1" x14ac:dyDescent="0.2">
      <c r="A51" s="9" t="s">
        <v>95</v>
      </c>
    </row>
    <row r="52" spans="1:1" x14ac:dyDescent="0.2">
      <c r="A52" s="9" t="s">
        <v>96</v>
      </c>
    </row>
    <row r="53" spans="1:1" ht="29" customHeight="1" x14ac:dyDescent="0.2">
      <c r="A53" s="9" t="s">
        <v>97</v>
      </c>
    </row>
    <row r="54" spans="1:1" ht="29" customHeight="1" x14ac:dyDescent="0.2">
      <c r="A54" s="39" t="s">
        <v>98</v>
      </c>
    </row>
    <row r="55" spans="1:1" ht="16" x14ac:dyDescent="0.2">
      <c r="A55" s="39" t="s">
        <v>99</v>
      </c>
    </row>
    <row r="56" spans="1:1" ht="35.5" customHeight="1" x14ac:dyDescent="0.2">
      <c r="A56" s="39" t="s">
        <v>100</v>
      </c>
    </row>
    <row r="57" spans="1:1" ht="42.5" customHeight="1" x14ac:dyDescent="0.2">
      <c r="A57" s="39" t="s">
        <v>101</v>
      </c>
    </row>
    <row r="58" spans="1:1" x14ac:dyDescent="0.2">
      <c r="A58" s="9" t="s">
        <v>102</v>
      </c>
    </row>
    <row r="59" spans="1:1" x14ac:dyDescent="0.2">
      <c r="A59" s="9" t="s">
        <v>103</v>
      </c>
    </row>
    <row r="60" spans="1:1" ht="29" customHeight="1" x14ac:dyDescent="0.2">
      <c r="A60" s="9" t="s">
        <v>104</v>
      </c>
    </row>
    <row r="61" spans="1:1" ht="43.25" customHeight="1" x14ac:dyDescent="0.2">
      <c r="A61" s="39" t="s">
        <v>105</v>
      </c>
    </row>
    <row r="62" spans="1:1" ht="29" customHeight="1" x14ac:dyDescent="0.2">
      <c r="A62" s="9" t="s">
        <v>106</v>
      </c>
    </row>
    <row r="63" spans="1:1" x14ac:dyDescent="0.2">
      <c r="A63" s="9" t="s">
        <v>107</v>
      </c>
    </row>
    <row r="64" spans="1:1" x14ac:dyDescent="0.2">
      <c r="A64" s="9" t="s">
        <v>108</v>
      </c>
    </row>
    <row r="65" spans="1:1" ht="29" customHeight="1" x14ac:dyDescent="0.2">
      <c r="A65" s="9" t="s">
        <v>109</v>
      </c>
    </row>
    <row r="66" spans="1:1" x14ac:dyDescent="0.2">
      <c r="A66" s="9" t="s">
        <v>110</v>
      </c>
    </row>
    <row r="67" spans="1:1" x14ac:dyDescent="0.2">
      <c r="A67" s="9" t="s">
        <v>111</v>
      </c>
    </row>
    <row r="68" spans="1:1" x14ac:dyDescent="0.2">
      <c r="A68" s="9" t="s">
        <v>112</v>
      </c>
    </row>
    <row r="69" spans="1:1" x14ac:dyDescent="0.2">
      <c r="A69" s="9" t="s">
        <v>113</v>
      </c>
    </row>
    <row r="70" spans="1:1" x14ac:dyDescent="0.2">
      <c r="A70" s="9" t="s">
        <v>114</v>
      </c>
    </row>
    <row r="71" spans="1:1" x14ac:dyDescent="0.2">
      <c r="A71" s="9" t="s">
        <v>115</v>
      </c>
    </row>
    <row r="72" spans="1:1" x14ac:dyDescent="0.2">
      <c r="A72" s="9" t="s">
        <v>116</v>
      </c>
    </row>
    <row r="73" spans="1:1" x14ac:dyDescent="0.2">
      <c r="A73" s="9" t="s">
        <v>117</v>
      </c>
    </row>
    <row r="74" spans="1:1" ht="29" customHeight="1" x14ac:dyDescent="0.2">
      <c r="A74" s="9" t="s">
        <v>118</v>
      </c>
    </row>
    <row r="75" spans="1:1" ht="29" customHeight="1" x14ac:dyDescent="0.2">
      <c r="A75" s="9" t="s">
        <v>119</v>
      </c>
    </row>
    <row r="76" spans="1:1" ht="29" customHeight="1" x14ac:dyDescent="0.2">
      <c r="A76" s="9" t="s">
        <v>120</v>
      </c>
    </row>
    <row r="77" spans="1:1" x14ac:dyDescent="0.2">
      <c r="A77" s="9" t="s">
        <v>121</v>
      </c>
    </row>
    <row r="78" spans="1:1" ht="29" customHeight="1" x14ac:dyDescent="0.2">
      <c r="A78" s="9" t="s">
        <v>122</v>
      </c>
    </row>
    <row r="79" spans="1:1" x14ac:dyDescent="0.2">
      <c r="A79" s="9" t="s">
        <v>123</v>
      </c>
    </row>
    <row r="80" spans="1:1" ht="29" customHeight="1" x14ac:dyDescent="0.2">
      <c r="A80" s="9" t="s">
        <v>124</v>
      </c>
    </row>
    <row r="81" spans="1:1" x14ac:dyDescent="0.2">
      <c r="A81" s="9" t="s">
        <v>125</v>
      </c>
    </row>
    <row r="82" spans="1:1" x14ac:dyDescent="0.2">
      <c r="A82" s="9" t="s">
        <v>126</v>
      </c>
    </row>
    <row r="83" spans="1:1" x14ac:dyDescent="0.2">
      <c r="A83" s="9" t="s">
        <v>127</v>
      </c>
    </row>
    <row r="84" spans="1:1" x14ac:dyDescent="0.2">
      <c r="A84" s="9" t="s">
        <v>128</v>
      </c>
    </row>
    <row r="85" spans="1:1" x14ac:dyDescent="0.2">
      <c r="A85" s="9" t="s">
        <v>129</v>
      </c>
    </row>
    <row r="86" spans="1:1" x14ac:dyDescent="0.2">
      <c r="A86" s="9" t="s">
        <v>130</v>
      </c>
    </row>
    <row r="87" spans="1:1" x14ac:dyDescent="0.2">
      <c r="A87" s="9" t="s">
        <v>131</v>
      </c>
    </row>
    <row r="88" spans="1:1" x14ac:dyDescent="0.2">
      <c r="A88" s="9" t="s">
        <v>132</v>
      </c>
    </row>
    <row r="89" spans="1:1" x14ac:dyDescent="0.2">
      <c r="A89" s="9" t="s">
        <v>133</v>
      </c>
    </row>
    <row r="90" spans="1:1" x14ac:dyDescent="0.2">
      <c r="A90" s="9" t="s">
        <v>134</v>
      </c>
    </row>
    <row r="91" spans="1:1" ht="29" customHeight="1" x14ac:dyDescent="0.2">
      <c r="A91" s="9" t="s">
        <v>135</v>
      </c>
    </row>
    <row r="92" spans="1:1" x14ac:dyDescent="0.2">
      <c r="A92" s="9" t="s">
        <v>136</v>
      </c>
    </row>
    <row r="93" spans="1:1" x14ac:dyDescent="0.2">
      <c r="A93" s="9" t="s">
        <v>137</v>
      </c>
    </row>
    <row r="94" spans="1:1" ht="29" customHeight="1" x14ac:dyDescent="0.2">
      <c r="A94" s="9" t="s">
        <v>138</v>
      </c>
    </row>
    <row r="95" spans="1:1" x14ac:dyDescent="0.2">
      <c r="A95" s="9" t="s">
        <v>139</v>
      </c>
    </row>
    <row r="96" spans="1:1" x14ac:dyDescent="0.2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="75" zoomScaleNormal="75" zoomScalePageLayoutView="75" workbookViewId="0">
      <pane ySplit="18" topLeftCell="A22" activePane="bottomLeft" state="frozen"/>
      <selection pane="bottomLeft" activeCell="B31" sqref="B31"/>
    </sheetView>
  </sheetViews>
  <sheetFormatPr baseColWidth="10" defaultColWidth="11.5" defaultRowHeight="15" x14ac:dyDescent="0.2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5.8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 x14ac:dyDescent="0.2">
      <c r="A7" s="130" t="s">
        <v>179</v>
      </c>
      <c r="B7" s="127" t="str">
        <f>'Fiche Générale'!B3</f>
        <v>Portail_LLAC</v>
      </c>
      <c r="C7" s="130" t="s">
        <v>180</v>
      </c>
      <c r="D7" s="130"/>
      <c r="E7" s="137" t="str">
        <f>'Fiche Générale'!B4</f>
        <v>Humanités</v>
      </c>
      <c r="F7" s="138"/>
      <c r="G7" s="130" t="s">
        <v>181</v>
      </c>
      <c r="H7" s="152">
        <f>'Fiche Générale'!B5</f>
        <v>0</v>
      </c>
      <c r="I7" s="152"/>
      <c r="J7" s="152"/>
    </row>
    <row r="8" spans="1:10" ht="18" customHeight="1" x14ac:dyDescent="0.2">
      <c r="A8" s="130"/>
      <c r="B8" s="127"/>
      <c r="C8" s="130"/>
      <c r="D8" s="130"/>
      <c r="E8" s="139"/>
      <c r="F8" s="140"/>
      <c r="G8" s="130"/>
      <c r="H8" s="152"/>
      <c r="I8" s="152"/>
      <c r="J8" s="152"/>
    </row>
    <row r="9" spans="1:10" ht="18" customHeight="1" x14ac:dyDescent="0.2">
      <c r="A9" s="130"/>
      <c r="B9" s="127"/>
      <c r="C9" s="130"/>
      <c r="D9" s="130"/>
      <c r="E9" s="141"/>
      <c r="F9" s="142"/>
      <c r="G9" s="130"/>
      <c r="H9" s="152"/>
      <c r="I9" s="152"/>
      <c r="J9" s="152"/>
    </row>
    <row r="10" spans="1:10" ht="18" customHeight="1" x14ac:dyDescent="0.2">
      <c r="A10" s="130"/>
      <c r="B10" s="127"/>
      <c r="C10" s="144" t="s">
        <v>182</v>
      </c>
      <c r="D10" s="144"/>
      <c r="E10" s="154" t="str">
        <f>'Fiche Générale'!B9</f>
        <v>Arts et Métiers de l'Image</v>
      </c>
      <c r="F10" s="154"/>
      <c r="G10" s="154"/>
      <c r="H10" s="154"/>
      <c r="I10" s="154"/>
      <c r="J10" s="154"/>
    </row>
    <row r="11" spans="1:10" ht="18" customHeight="1" x14ac:dyDescent="0.2">
      <c r="A11" s="130"/>
      <c r="B11" s="127"/>
      <c r="C11" s="144"/>
      <c r="D11" s="144"/>
      <c r="E11" s="154"/>
      <c r="F11" s="154"/>
      <c r="G11" s="154"/>
      <c r="H11" s="154"/>
      <c r="I11" s="154"/>
      <c r="J11" s="154"/>
    </row>
    <row r="12" spans="1:10" x14ac:dyDescent="0.2">
      <c r="C12" s="14" t="s">
        <v>157</v>
      </c>
    </row>
    <row r="13" spans="1:10" x14ac:dyDescent="0.2">
      <c r="A13" s="119" t="s">
        <v>183</v>
      </c>
      <c r="B13" s="89" t="str">
        <f>'S3 Maquette'!B13</f>
        <v>2ème année de Portail</v>
      </c>
      <c r="C13" s="119" t="s">
        <v>185</v>
      </c>
      <c r="D13" s="119"/>
      <c r="E13" s="174">
        <f>'S3 Maquette'!E13</f>
        <v>0</v>
      </c>
      <c r="F13" s="174"/>
      <c r="G13" s="119" t="s">
        <v>272</v>
      </c>
      <c r="H13" s="85">
        <f>Calcul!J7</f>
        <v>233</v>
      </c>
      <c r="I13" s="85"/>
      <c r="J13" s="28"/>
    </row>
    <row r="14" spans="1:10" x14ac:dyDescent="0.2">
      <c r="A14" s="119"/>
      <c r="B14" s="92"/>
      <c r="C14" s="119"/>
      <c r="D14" s="119"/>
      <c r="E14" s="174"/>
      <c r="F14" s="174"/>
      <c r="G14" s="119"/>
      <c r="H14" s="85"/>
      <c r="I14" s="85"/>
      <c r="J14" s="28"/>
    </row>
    <row r="15" spans="1:10" x14ac:dyDescent="0.2">
      <c r="A15" s="119" t="s">
        <v>187</v>
      </c>
      <c r="B15" s="89" t="s">
        <v>146</v>
      </c>
      <c r="C15" s="123" t="s">
        <v>188</v>
      </c>
      <c r="D15" s="124"/>
      <c r="E15" s="119"/>
      <c r="F15" s="119"/>
      <c r="G15" s="161" t="s">
        <v>257</v>
      </c>
      <c r="H15" s="122">
        <f>Calcul!J20</f>
        <v>213</v>
      </c>
      <c r="I15" s="122"/>
      <c r="J15" s="28"/>
    </row>
    <row r="16" spans="1:10" x14ac:dyDescent="0.2">
      <c r="A16" s="119"/>
      <c r="B16" s="92"/>
      <c r="C16" s="125"/>
      <c r="D16" s="126"/>
      <c r="E16" s="119"/>
      <c r="F16" s="119"/>
      <c r="G16" s="163"/>
      <c r="H16" s="122"/>
      <c r="I16" s="122"/>
      <c r="J16" s="28"/>
    </row>
    <row r="17" spans="1:15" x14ac:dyDescent="0.2">
      <c r="I17" s="15"/>
      <c r="J17" s="15"/>
      <c r="K17" s="15"/>
      <c r="L17" s="15"/>
      <c r="M17" s="15"/>
      <c r="N17" s="15"/>
    </row>
    <row r="18" spans="1:15" ht="49.25" customHeight="1" x14ac:dyDescent="0.2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25" customHeight="1" x14ac:dyDescent="0.2">
      <c r="A19" s="54">
        <v>0</v>
      </c>
      <c r="B19" s="52" t="s">
        <v>281</v>
      </c>
      <c r="C19" s="54" t="s">
        <v>11</v>
      </c>
      <c r="D19" s="54">
        <v>6</v>
      </c>
      <c r="E19" s="66"/>
      <c r="F19" s="66"/>
      <c r="G19" s="66"/>
      <c r="H19" s="67"/>
      <c r="I19" s="67"/>
      <c r="J19" s="67"/>
      <c r="K19" s="67"/>
      <c r="L19" s="67"/>
      <c r="M19" s="67"/>
      <c r="N19" s="66"/>
      <c r="O19" s="36"/>
    </row>
    <row r="20" spans="1:15" ht="43.25" customHeight="1" x14ac:dyDescent="0.2">
      <c r="A20" s="54" t="s">
        <v>198</v>
      </c>
      <c r="B20" s="52" t="s">
        <v>282</v>
      </c>
      <c r="C20" s="54" t="s">
        <v>19</v>
      </c>
      <c r="D20" s="67"/>
      <c r="E20" s="66"/>
      <c r="F20" s="66"/>
      <c r="G20" s="66"/>
      <c r="H20" s="67"/>
      <c r="I20" s="67"/>
      <c r="J20" s="67"/>
      <c r="K20" s="67"/>
      <c r="L20" s="67"/>
      <c r="M20" s="67"/>
      <c r="N20" s="66"/>
      <c r="O20" s="36"/>
    </row>
    <row r="21" spans="1:15" ht="43.25" customHeight="1" x14ac:dyDescent="0.2">
      <c r="A21" s="54" t="s">
        <v>200</v>
      </c>
      <c r="B21" s="52" t="s">
        <v>283</v>
      </c>
      <c r="C21" s="54" t="s">
        <v>19</v>
      </c>
      <c r="D21" s="67"/>
      <c r="E21" s="66"/>
      <c r="F21" s="66"/>
      <c r="G21" s="66"/>
      <c r="H21" s="67"/>
      <c r="I21" s="67"/>
      <c r="J21" s="67"/>
      <c r="K21" s="67"/>
      <c r="L21" s="67"/>
      <c r="M21" s="67"/>
      <c r="N21" s="66"/>
      <c r="O21" s="36"/>
    </row>
    <row r="22" spans="1:15" ht="43.25" customHeight="1" x14ac:dyDescent="0.2">
      <c r="A22" s="54" t="s">
        <v>202</v>
      </c>
      <c r="B22" s="53" t="s">
        <v>284</v>
      </c>
      <c r="C22" s="54" t="s">
        <v>19</v>
      </c>
      <c r="D22" s="67"/>
      <c r="E22" s="66"/>
      <c r="F22" s="66"/>
      <c r="G22" s="66"/>
      <c r="H22" s="67"/>
      <c r="I22" s="67"/>
      <c r="J22" s="67"/>
      <c r="K22" s="67"/>
      <c r="L22" s="67"/>
      <c r="M22" s="67"/>
      <c r="N22" s="66"/>
      <c r="O22" s="36"/>
    </row>
    <row r="23" spans="1:15" ht="43.25" customHeight="1" x14ac:dyDescent="0.2">
      <c r="A23" s="57"/>
      <c r="B23" s="53" t="s">
        <v>204</v>
      </c>
      <c r="C23" s="54" t="s">
        <v>29</v>
      </c>
      <c r="D23" s="67"/>
      <c r="E23" s="66"/>
      <c r="F23" s="66"/>
      <c r="G23" s="66"/>
      <c r="H23" s="67"/>
      <c r="I23" s="67"/>
      <c r="J23" s="67"/>
      <c r="K23" s="67"/>
      <c r="L23" s="67"/>
      <c r="M23" s="67"/>
      <c r="N23" s="66"/>
      <c r="O23" s="36"/>
    </row>
    <row r="24" spans="1:15" ht="43.25" customHeight="1" x14ac:dyDescent="0.2">
      <c r="A24" s="54" t="s">
        <v>205</v>
      </c>
      <c r="B24" s="53" t="s">
        <v>285</v>
      </c>
      <c r="C24" s="54" t="s">
        <v>19</v>
      </c>
      <c r="D24" s="67"/>
      <c r="E24" s="66"/>
      <c r="F24" s="66"/>
      <c r="G24" s="66"/>
      <c r="H24" s="67"/>
      <c r="I24" s="67"/>
      <c r="J24" s="67"/>
      <c r="K24" s="67"/>
      <c r="L24" s="67"/>
      <c r="M24" s="67"/>
      <c r="N24" s="66"/>
      <c r="O24" s="36"/>
    </row>
    <row r="25" spans="1:15" ht="43.25" customHeight="1" x14ac:dyDescent="0.2">
      <c r="A25" s="54" t="s">
        <v>207</v>
      </c>
      <c r="B25" s="53" t="s">
        <v>208</v>
      </c>
      <c r="C25" s="54" t="s">
        <v>19</v>
      </c>
      <c r="D25" s="67"/>
      <c r="E25" s="66"/>
      <c r="F25" s="66"/>
      <c r="G25" s="66"/>
      <c r="H25" s="67"/>
      <c r="I25" s="67"/>
      <c r="J25" s="67"/>
      <c r="K25" s="67"/>
      <c r="L25" s="67"/>
      <c r="M25" s="67"/>
      <c r="N25" s="66"/>
      <c r="O25" s="36"/>
    </row>
    <row r="26" spans="1:15" ht="43.25" customHeight="1" x14ac:dyDescent="0.2">
      <c r="A26" s="54" t="s">
        <v>209</v>
      </c>
      <c r="B26" s="53" t="s">
        <v>210</v>
      </c>
      <c r="C26" s="54" t="s">
        <v>19</v>
      </c>
      <c r="D26" s="67"/>
      <c r="E26" s="66"/>
      <c r="F26" s="66"/>
      <c r="G26" s="66"/>
      <c r="H26" s="67"/>
      <c r="I26" s="67"/>
      <c r="J26" s="67"/>
      <c r="K26" s="67"/>
      <c r="L26" s="67"/>
      <c r="M26" s="67"/>
      <c r="N26" s="66"/>
      <c r="O26" s="36"/>
    </row>
    <row r="27" spans="1:15" ht="43.25" customHeight="1" x14ac:dyDescent="0.2">
      <c r="A27" s="23"/>
      <c r="B27" s="68" t="s">
        <v>211</v>
      </c>
      <c r="C27" s="20" t="s">
        <v>11</v>
      </c>
      <c r="D27" s="20">
        <v>6</v>
      </c>
      <c r="E27" s="5"/>
      <c r="F27" s="5"/>
      <c r="G27" s="5"/>
      <c r="H27" s="20" t="s">
        <v>101</v>
      </c>
      <c r="I27" s="20"/>
      <c r="J27" s="20"/>
      <c r="K27" s="20"/>
      <c r="L27" s="20"/>
      <c r="M27" s="20"/>
      <c r="N27" s="5"/>
      <c r="O27" s="5"/>
    </row>
    <row r="28" spans="1:15" ht="43.25" customHeight="1" x14ac:dyDescent="0.2">
      <c r="A28" s="23"/>
      <c r="B28" s="70" t="s">
        <v>212</v>
      </c>
      <c r="C28" s="20" t="s">
        <v>19</v>
      </c>
      <c r="D28" s="20"/>
      <c r="E28" s="5"/>
      <c r="F28" s="5"/>
      <c r="G28" s="5"/>
      <c r="H28" s="20" t="s">
        <v>101</v>
      </c>
      <c r="I28" s="78">
        <v>20</v>
      </c>
      <c r="J28" s="70"/>
      <c r="K28" s="20"/>
      <c r="L28" s="20"/>
      <c r="M28" s="20" t="s">
        <v>12</v>
      </c>
      <c r="N28" s="5"/>
      <c r="O28" s="5"/>
    </row>
    <row r="29" spans="1:15" ht="43.25" customHeight="1" x14ac:dyDescent="0.2">
      <c r="A29" s="23"/>
      <c r="B29" s="71" t="s">
        <v>300</v>
      </c>
      <c r="C29" s="20" t="s">
        <v>19</v>
      </c>
      <c r="D29" s="20"/>
      <c r="E29" s="5"/>
      <c r="F29" s="5"/>
      <c r="G29" s="5"/>
      <c r="H29" s="20" t="s">
        <v>101</v>
      </c>
      <c r="I29" s="79">
        <v>15</v>
      </c>
      <c r="J29" s="69"/>
      <c r="K29" s="20"/>
      <c r="L29" s="20"/>
      <c r="M29" s="20" t="s">
        <v>12</v>
      </c>
      <c r="N29" s="5"/>
      <c r="O29" s="5"/>
    </row>
    <row r="30" spans="1:15" ht="43.25" customHeight="1" x14ac:dyDescent="0.2">
      <c r="A30" s="23"/>
      <c r="B30" s="69" t="s">
        <v>289</v>
      </c>
      <c r="C30" s="20" t="s">
        <v>19</v>
      </c>
      <c r="D30" s="20"/>
      <c r="E30" s="5"/>
      <c r="F30" s="5"/>
      <c r="G30" s="5"/>
      <c r="H30" s="20" t="s">
        <v>101</v>
      </c>
      <c r="I30" s="79">
        <v>15</v>
      </c>
      <c r="J30" s="69"/>
      <c r="K30" s="20"/>
      <c r="L30" s="20"/>
      <c r="M30" s="20" t="s">
        <v>12</v>
      </c>
      <c r="N30" s="5"/>
      <c r="O30" s="5"/>
    </row>
    <row r="31" spans="1:15" ht="43.25" customHeight="1" x14ac:dyDescent="0.2">
      <c r="A31" s="23"/>
      <c r="B31" s="70" t="s">
        <v>214</v>
      </c>
      <c r="C31" s="20" t="s">
        <v>19</v>
      </c>
      <c r="D31" s="20"/>
      <c r="E31" s="5"/>
      <c r="F31" s="5"/>
      <c r="G31" s="5"/>
      <c r="H31" s="20" t="s">
        <v>101</v>
      </c>
      <c r="I31" s="78"/>
      <c r="J31" s="70">
        <v>20</v>
      </c>
      <c r="K31" s="20"/>
      <c r="L31" s="20"/>
      <c r="M31" s="20" t="s">
        <v>20</v>
      </c>
      <c r="N31" s="5" t="s">
        <v>279</v>
      </c>
      <c r="O31" s="5"/>
    </row>
    <row r="32" spans="1:15" ht="43.25" customHeight="1" x14ac:dyDescent="0.2">
      <c r="A32" s="23"/>
      <c r="B32" s="68"/>
      <c r="C32" s="20"/>
      <c r="D32" s="20"/>
      <c r="E32" s="5"/>
      <c r="F32" s="5"/>
      <c r="G32" s="5"/>
      <c r="H32" s="20"/>
      <c r="I32" s="79"/>
      <c r="J32" s="69"/>
      <c r="K32" s="20"/>
      <c r="L32" s="20"/>
      <c r="M32" s="20"/>
      <c r="N32" s="5"/>
      <c r="O32" s="5"/>
    </row>
    <row r="33" spans="1:15" ht="43.25" customHeight="1" x14ac:dyDescent="0.2">
      <c r="A33" s="23"/>
      <c r="B33" s="68" t="s">
        <v>215</v>
      </c>
      <c r="C33" s="20" t="s">
        <v>11</v>
      </c>
      <c r="D33" s="20">
        <v>6</v>
      </c>
      <c r="E33" s="5"/>
      <c r="F33" s="5"/>
      <c r="G33" s="5"/>
      <c r="H33" s="20" t="s">
        <v>101</v>
      </c>
      <c r="I33" s="79"/>
      <c r="J33" s="69"/>
      <c r="K33" s="20"/>
      <c r="L33" s="20"/>
      <c r="M33" s="20"/>
      <c r="N33" s="5"/>
      <c r="O33" s="5"/>
    </row>
    <row r="34" spans="1:15" ht="43.25" customHeight="1" x14ac:dyDescent="0.2">
      <c r="A34" s="23"/>
      <c r="B34" s="69" t="s">
        <v>301</v>
      </c>
      <c r="C34" s="20" t="s">
        <v>19</v>
      </c>
      <c r="D34" s="20"/>
      <c r="E34" s="5"/>
      <c r="F34" s="5"/>
      <c r="G34" s="5"/>
      <c r="H34" s="20" t="s">
        <v>101</v>
      </c>
      <c r="I34" s="79"/>
      <c r="J34" s="69"/>
      <c r="K34" s="20">
        <v>18</v>
      </c>
      <c r="L34" s="20"/>
      <c r="M34" s="20" t="s">
        <v>12</v>
      </c>
      <c r="N34" s="5"/>
      <c r="O34" s="5" t="s">
        <v>294</v>
      </c>
    </row>
    <row r="35" spans="1:15" ht="43.25" customHeight="1" x14ac:dyDescent="0.2">
      <c r="A35" s="23"/>
      <c r="B35" s="84" t="s">
        <v>302</v>
      </c>
      <c r="C35" s="20" t="s">
        <v>19</v>
      </c>
      <c r="D35" s="20"/>
      <c r="E35" s="5"/>
      <c r="F35" s="5"/>
      <c r="G35" s="5"/>
      <c r="H35" s="20" t="s">
        <v>101</v>
      </c>
      <c r="I35" s="79"/>
      <c r="J35" s="69">
        <v>36</v>
      </c>
      <c r="K35" s="20"/>
      <c r="L35" s="20"/>
      <c r="M35" s="20" t="s">
        <v>12</v>
      </c>
      <c r="N35" s="5" t="s">
        <v>279</v>
      </c>
      <c r="O35" s="5"/>
    </row>
    <row r="36" spans="1:15" ht="43.25" customHeight="1" x14ac:dyDescent="0.2">
      <c r="A36" s="23"/>
      <c r="B36" s="69" t="s">
        <v>287</v>
      </c>
      <c r="C36" s="20" t="s">
        <v>19</v>
      </c>
      <c r="D36" s="20"/>
      <c r="E36" s="5"/>
      <c r="F36" s="5"/>
      <c r="G36" s="5"/>
      <c r="H36" s="20" t="s">
        <v>101</v>
      </c>
      <c r="I36" s="79"/>
      <c r="J36" s="69"/>
      <c r="K36" s="20">
        <v>18</v>
      </c>
      <c r="L36" s="20"/>
      <c r="M36" s="20" t="s">
        <v>12</v>
      </c>
      <c r="N36" s="5" t="s">
        <v>279</v>
      </c>
      <c r="O36" s="5" t="s">
        <v>294</v>
      </c>
    </row>
    <row r="37" spans="1:15" ht="43.25" customHeight="1" x14ac:dyDescent="0.2">
      <c r="A37" s="23"/>
      <c r="B37" s="68"/>
      <c r="C37" s="20"/>
      <c r="D37" s="20"/>
      <c r="E37" s="5"/>
      <c r="F37" s="5"/>
      <c r="G37" s="5"/>
      <c r="H37" s="20"/>
      <c r="I37" s="79"/>
      <c r="J37" s="69"/>
      <c r="K37" s="20"/>
      <c r="L37" s="20"/>
      <c r="M37" s="20"/>
      <c r="N37" s="5"/>
      <c r="O37" s="5"/>
    </row>
    <row r="38" spans="1:15" ht="43.25" customHeight="1" x14ac:dyDescent="0.2">
      <c r="A38" s="23"/>
      <c r="B38" s="68" t="s">
        <v>280</v>
      </c>
      <c r="C38" s="20" t="s">
        <v>11</v>
      </c>
      <c r="D38" s="20">
        <v>6</v>
      </c>
      <c r="E38" s="5"/>
      <c r="F38" s="5"/>
      <c r="G38" s="5"/>
      <c r="H38" s="20" t="s">
        <v>89</v>
      </c>
      <c r="I38" s="79"/>
      <c r="J38" s="69"/>
      <c r="K38" s="20"/>
      <c r="L38" s="20"/>
      <c r="M38" s="20"/>
      <c r="N38" s="5"/>
      <c r="O38" s="5" t="s">
        <v>286</v>
      </c>
    </row>
    <row r="39" spans="1:15" ht="43.25" customHeight="1" x14ac:dyDescent="0.2">
      <c r="A39" s="23"/>
      <c r="B39" s="77" t="s">
        <v>295</v>
      </c>
      <c r="C39" s="20" t="s">
        <v>19</v>
      </c>
      <c r="D39" s="20"/>
      <c r="E39" s="5"/>
      <c r="F39" s="5"/>
      <c r="G39" s="5"/>
      <c r="H39" s="20" t="s">
        <v>89</v>
      </c>
      <c r="I39" s="79"/>
      <c r="J39" s="69">
        <v>20</v>
      </c>
      <c r="K39" s="20"/>
      <c r="L39" s="20"/>
      <c r="M39" s="20" t="s">
        <v>12</v>
      </c>
      <c r="N39" s="5"/>
      <c r="O39" s="5"/>
    </row>
    <row r="40" spans="1:15" ht="43.25" customHeight="1" x14ac:dyDescent="0.2">
      <c r="A40" s="23"/>
      <c r="B40" s="77" t="s">
        <v>303</v>
      </c>
      <c r="C40" s="20" t="s">
        <v>19</v>
      </c>
      <c r="D40" s="20"/>
      <c r="E40" s="5"/>
      <c r="F40" s="5"/>
      <c r="G40" s="5"/>
      <c r="H40" s="20" t="s">
        <v>84</v>
      </c>
      <c r="I40" s="79"/>
      <c r="J40" s="69">
        <v>6</v>
      </c>
      <c r="K40" s="20"/>
      <c r="L40" s="20"/>
      <c r="M40" s="20" t="s">
        <v>12</v>
      </c>
      <c r="N40" s="5"/>
      <c r="O40" s="5" t="s">
        <v>304</v>
      </c>
    </row>
    <row r="41" spans="1:15" ht="43.25" customHeight="1" x14ac:dyDescent="0.2">
      <c r="A41" s="23"/>
      <c r="B41" s="68"/>
      <c r="C41" s="20"/>
      <c r="D41" s="20"/>
      <c r="E41" s="5"/>
      <c r="F41" s="5"/>
      <c r="G41" s="5"/>
      <c r="H41" s="20"/>
      <c r="I41" s="79"/>
      <c r="J41" s="69"/>
      <c r="K41" s="20"/>
      <c r="L41" s="20"/>
      <c r="M41" s="20"/>
      <c r="N41" s="5"/>
      <c r="O41" s="5"/>
    </row>
    <row r="42" spans="1:15" ht="43.25" customHeight="1" x14ac:dyDescent="0.2">
      <c r="A42" s="23"/>
      <c r="B42" s="68" t="s">
        <v>223</v>
      </c>
      <c r="C42" s="20" t="s">
        <v>11</v>
      </c>
      <c r="D42" s="20">
        <v>6</v>
      </c>
      <c r="E42" s="5"/>
      <c r="F42" s="5"/>
      <c r="G42" s="5"/>
      <c r="H42" s="20" t="s">
        <v>101</v>
      </c>
      <c r="I42" s="79"/>
      <c r="J42" s="69"/>
      <c r="K42" s="20"/>
      <c r="L42" s="20"/>
      <c r="M42" s="20"/>
      <c r="N42" s="5"/>
      <c r="O42" s="5"/>
    </row>
    <row r="43" spans="1:15" ht="43.25" customHeight="1" x14ac:dyDescent="0.2">
      <c r="A43" s="23"/>
      <c r="B43" s="70" t="s">
        <v>305</v>
      </c>
      <c r="C43" s="20" t="s">
        <v>19</v>
      </c>
      <c r="D43" s="20"/>
      <c r="E43" s="5"/>
      <c r="F43" s="5"/>
      <c r="G43" s="5"/>
      <c r="H43" s="20" t="s">
        <v>101</v>
      </c>
      <c r="I43" s="78"/>
      <c r="J43" s="70">
        <v>20</v>
      </c>
      <c r="K43" s="20"/>
      <c r="L43" s="20"/>
      <c r="M43" s="20" t="s">
        <v>12</v>
      </c>
      <c r="N43" s="5"/>
      <c r="O43" s="5"/>
    </row>
    <row r="44" spans="1:15" ht="43.25" customHeight="1" x14ac:dyDescent="0.2">
      <c r="A44" s="23"/>
      <c r="B44" s="77" t="s">
        <v>306</v>
      </c>
      <c r="C44" s="20" t="s">
        <v>19</v>
      </c>
      <c r="D44" s="20"/>
      <c r="E44" s="5"/>
      <c r="F44" s="5"/>
      <c r="G44" s="5"/>
      <c r="H44" s="20" t="s">
        <v>101</v>
      </c>
      <c r="I44" s="79"/>
      <c r="J44" s="69">
        <v>20</v>
      </c>
      <c r="K44" s="20"/>
      <c r="L44" s="20"/>
      <c r="M44" s="20" t="s">
        <v>12</v>
      </c>
      <c r="N44" s="5"/>
      <c r="O44" s="5"/>
    </row>
    <row r="45" spans="1:15" ht="43.25" customHeight="1" x14ac:dyDescent="0.25">
      <c r="A45" s="24"/>
      <c r="B45" s="77"/>
      <c r="C45" s="20"/>
      <c r="D45" s="10"/>
      <c r="E45" s="6"/>
      <c r="F45" s="6"/>
      <c r="G45" s="6"/>
      <c r="H45" s="10"/>
      <c r="I45" s="79"/>
      <c r="J45" s="69"/>
      <c r="K45" s="20"/>
      <c r="L45" s="20"/>
      <c r="M45" s="20"/>
      <c r="N45" s="6"/>
      <c r="O45" s="6"/>
    </row>
    <row r="46" spans="1:15" ht="43.25" customHeight="1" x14ac:dyDescent="0.25">
      <c r="A46" s="24"/>
      <c r="B46" s="26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25" customHeight="1" x14ac:dyDescent="0.25">
      <c r="A47" s="24"/>
      <c r="B47" s="26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25" customHeight="1" x14ac:dyDescent="0.25">
      <c r="A48" s="24"/>
      <c r="B48" s="26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25" customHeight="1" x14ac:dyDescent="0.25">
      <c r="A49" s="24"/>
      <c r="B49" s="26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25" customHeight="1" x14ac:dyDescent="0.25">
      <c r="A50" s="24"/>
      <c r="B50" s="26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25" customHeight="1" x14ac:dyDescent="0.25">
      <c r="A51" s="25"/>
      <c r="B51" s="27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5" customHeight="1" x14ac:dyDescent="0.25">
      <c r="A52" s="24"/>
      <c r="B52" s="26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25" customHeight="1" x14ac:dyDescent="0.25">
      <c r="A53" s="24"/>
      <c r="B53" s="26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25" customHeight="1" x14ac:dyDescent="0.25">
      <c r="A54" s="24"/>
      <c r="B54" s="26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25" customHeight="1" x14ac:dyDescent="0.25">
      <c r="A55" s="24"/>
      <c r="B55" s="26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25" customHeight="1" x14ac:dyDescent="0.25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25" customHeight="1" x14ac:dyDescent="0.25">
      <c r="A57" s="24"/>
      <c r="B57" s="26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25" customHeight="1" x14ac:dyDescent="0.25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25" customHeight="1" x14ac:dyDescent="0.25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25" customHeight="1" x14ac:dyDescent="0.25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25" customHeight="1" x14ac:dyDescent="0.25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25" customHeight="1" x14ac:dyDescent="0.25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25" customHeight="1" x14ac:dyDescent="0.25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25" customHeight="1" x14ac:dyDescent="0.25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25" customHeight="1" x14ac:dyDescent="0.25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25" customHeight="1" x14ac:dyDescent="0.25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25" customHeight="1" x14ac:dyDescent="0.25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25" customHeight="1" x14ac:dyDescent="0.25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25" customHeight="1" x14ac:dyDescent="0.25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25" customHeight="1" x14ac:dyDescent="0.25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25" customHeight="1" x14ac:dyDescent="0.25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25" customHeight="1" x14ac:dyDescent="0.25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25" customHeight="1" x14ac:dyDescent="0.25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25" customHeight="1" x14ac:dyDescent="0.25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25" customHeight="1" x14ac:dyDescent="0.25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25" customHeight="1" x14ac:dyDescent="0.25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25" customHeight="1" x14ac:dyDescent="0.25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25" customHeight="1" x14ac:dyDescent="0.25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25" customHeight="1" x14ac:dyDescent="0.25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25" customHeight="1" x14ac:dyDescent="0.25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25" customHeight="1" x14ac:dyDescent="0.25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25" customHeight="1" x14ac:dyDescent="0.25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25" customHeight="1" x14ac:dyDescent="0.25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25" customHeight="1" x14ac:dyDescent="0.25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25" customHeight="1" x14ac:dyDescent="0.25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25" customHeight="1" x14ac:dyDescent="0.25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25" customHeight="1" x14ac:dyDescent="0.25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25" customHeight="1" x14ac:dyDescent="0.25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25" customHeight="1" x14ac:dyDescent="0.25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25" customHeight="1" x14ac:dyDescent="0.25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25" customHeight="1" x14ac:dyDescent="0.25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25" customHeight="1" x14ac:dyDescent="0.25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25" customHeight="1" x14ac:dyDescent="0.25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25" customHeight="1" x14ac:dyDescent="0.25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25" customHeight="1" x14ac:dyDescent="0.25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25" customHeight="1" x14ac:dyDescent="0.25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25" customHeight="1" x14ac:dyDescent="0.25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25" customHeight="1" x14ac:dyDescent="0.25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25" customHeight="1" x14ac:dyDescent="0.25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25" customHeight="1" x14ac:dyDescent="0.25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25" customHeight="1" x14ac:dyDescent="0.25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25" customHeight="1" x14ac:dyDescent="0.25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25" customHeight="1" x14ac:dyDescent="0.25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25" customHeight="1" x14ac:dyDescent="0.25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25" customHeight="1" x14ac:dyDescent="0.25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25" customHeight="1" x14ac:dyDescent="0.25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25" customHeight="1" x14ac:dyDescent="0.25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25" customHeight="1" x14ac:dyDescent="0.25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25" customHeight="1" x14ac:dyDescent="0.25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25" customHeight="1" x14ac:dyDescent="0.25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25" customHeight="1" x14ac:dyDescent="0.25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25" customHeight="1" x14ac:dyDescent="0.25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25" customHeight="1" x14ac:dyDescent="0.25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25" customHeight="1" x14ac:dyDescent="0.25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25" customHeight="1" x14ac:dyDescent="0.25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25" customHeight="1" x14ac:dyDescent="0.25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25" customHeight="1" x14ac:dyDescent="0.25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25" customHeight="1" x14ac:dyDescent="0.25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25" customHeight="1" x14ac:dyDescent="0.25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25" customHeight="1" x14ac:dyDescent="0.25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25" customHeight="1" x14ac:dyDescent="0.25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25" customHeight="1" x14ac:dyDescent="0.25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25" customHeight="1" x14ac:dyDescent="0.25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25" customHeight="1" x14ac:dyDescent="0.25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25" customHeight="1" x14ac:dyDescent="0.25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25" customHeight="1" x14ac:dyDescent="0.25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25" customHeight="1" x14ac:dyDescent="0.25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25" customHeight="1" x14ac:dyDescent="0.25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25" customHeight="1" x14ac:dyDescent="0.25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25" customHeight="1" x14ac:dyDescent="0.25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25" customHeight="1" x14ac:dyDescent="0.25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25" customHeight="1" x14ac:dyDescent="0.25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25" customHeight="1" x14ac:dyDescent="0.25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25" customHeight="1" x14ac:dyDescent="0.25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25" customHeight="1" x14ac:dyDescent="0.25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25" customHeight="1" x14ac:dyDescent="0.25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25" customHeight="1" x14ac:dyDescent="0.25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25" customHeight="1" x14ac:dyDescent="0.25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25" customHeight="1" x14ac:dyDescent="0.25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25" customHeight="1" x14ac:dyDescent="0.25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25" customHeight="1" x14ac:dyDescent="0.25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25" customHeight="1" x14ac:dyDescent="0.25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25" customHeight="1" x14ac:dyDescent="0.25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25" customHeight="1" x14ac:dyDescent="0.25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25" customHeight="1" x14ac:dyDescent="0.25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25" customHeight="1" x14ac:dyDescent="0.25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25" customHeight="1" x14ac:dyDescent="0.25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25" customHeight="1" x14ac:dyDescent="0.25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25" customHeight="1" x14ac:dyDescent="0.25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25" customHeight="1" x14ac:dyDescent="0.25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25" customHeight="1" x14ac:dyDescent="0.25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25" customHeight="1" x14ac:dyDescent="0.25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25" customHeight="1" x14ac:dyDescent="0.25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25" customHeight="1" x14ac:dyDescent="0.25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25" customHeight="1" x14ac:dyDescent="0.25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25" customHeight="1" x14ac:dyDescent="0.25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25" customHeight="1" x14ac:dyDescent="0.25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25" customHeight="1" x14ac:dyDescent="0.25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25" customHeight="1" x14ac:dyDescent="0.25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25" customHeight="1" x14ac:dyDescent="0.25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25" customHeight="1" x14ac:dyDescent="0.25">
      <c r="A161" s="24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25" customHeight="1" x14ac:dyDescent="0.25">
      <c r="A162" s="24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25" customHeight="1" x14ac:dyDescent="0.25">
      <c r="A163" s="24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25" customHeight="1" x14ac:dyDescent="0.25">
      <c r="A164" s="24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25" customHeight="1" x14ac:dyDescent="0.25">
      <c r="A165" s="24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25" customHeight="1" x14ac:dyDescent="0.25">
      <c r="A166" s="24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25" customHeight="1" x14ac:dyDescent="0.25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25" customHeight="1" x14ac:dyDescent="0.25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25" customHeight="1" x14ac:dyDescent="0.25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25" customHeight="1" x14ac:dyDescent="0.25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25" customHeight="1" x14ac:dyDescent="0.25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25" customHeight="1" x14ac:dyDescent="0.25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25" customHeight="1" x14ac:dyDescent="0.25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25" customHeight="1" x14ac:dyDescent="0.25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25" customHeight="1" x14ac:dyDescent="0.25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25" customHeight="1" x14ac:dyDescent="0.25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25" customHeight="1" x14ac:dyDescent="0.25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25" customHeight="1" x14ac:dyDescent="0.25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25" customHeight="1" x14ac:dyDescent="0.25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25" customHeight="1" x14ac:dyDescent="0.25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25" customHeight="1" x14ac:dyDescent="0.25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25" customHeight="1" x14ac:dyDescent="0.25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25" customHeight="1" x14ac:dyDescent="0.25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25" customHeight="1" x14ac:dyDescent="0.25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25" customHeight="1" x14ac:dyDescent="0.25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25" customHeight="1" x14ac:dyDescent="0.25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25" customHeight="1" x14ac:dyDescent="0.25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25" customHeight="1" x14ac:dyDescent="0.25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25" customHeight="1" x14ac:dyDescent="0.25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25" customHeight="1" x14ac:dyDescent="0.25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25" customHeight="1" x14ac:dyDescent="0.25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25" customHeight="1" x14ac:dyDescent="0.25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25" customHeight="1" x14ac:dyDescent="0.25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25" customHeight="1" x14ac:dyDescent="0.25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25" customHeight="1" x14ac:dyDescent="0.25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25" customHeight="1" x14ac:dyDescent="0.25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25" customHeight="1" x14ac:dyDescent="0.25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25" customHeight="1" x14ac:dyDescent="0.25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25" customHeight="1" x14ac:dyDescent="0.25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25" customHeight="1" x14ac:dyDescent="0.25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25" customHeight="1" x14ac:dyDescent="0.25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25" customHeight="1" x14ac:dyDescent="0.25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25" customHeight="1" x14ac:dyDescent="0.25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25" customHeight="1" x14ac:dyDescent="0.25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25" customHeight="1" x14ac:dyDescent="0.25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25" customHeight="1" x14ac:dyDescent="0.25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25" customHeight="1" x14ac:dyDescent="0.25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25" customHeight="1" x14ac:dyDescent="0.25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25" customHeight="1" x14ac:dyDescent="0.25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25" customHeight="1" x14ac:dyDescent="0.25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25" customHeight="1" x14ac:dyDescent="0.25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25" customHeight="1" x14ac:dyDescent="0.25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25" customHeight="1" x14ac:dyDescent="0.25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25" customHeight="1" x14ac:dyDescent="0.25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25" customHeight="1" x14ac:dyDescent="0.25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25" customHeight="1" x14ac:dyDescent="0.25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25" customHeight="1" x14ac:dyDescent="0.25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25" customHeight="1" x14ac:dyDescent="0.25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25" customHeight="1" x14ac:dyDescent="0.25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25" customHeight="1" x14ac:dyDescent="0.25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25" customHeight="1" x14ac:dyDescent="0.25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25" customHeight="1" x14ac:dyDescent="0.25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25" customHeight="1" x14ac:dyDescent="0.25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25" customHeight="1" x14ac:dyDescent="0.25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25" customHeight="1" x14ac:dyDescent="0.25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25" customHeight="1" x14ac:dyDescent="0.25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25" customHeight="1" x14ac:dyDescent="0.25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25" customHeight="1" x14ac:dyDescent="0.25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25" customHeight="1" x14ac:dyDescent="0.25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25" customHeight="1" x14ac:dyDescent="0.25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25" customHeight="1" x14ac:dyDescent="0.25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25" customHeight="1" x14ac:dyDescent="0.25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25" customHeight="1" x14ac:dyDescent="0.25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25" customHeight="1" x14ac:dyDescent="0.25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25" customHeight="1" x14ac:dyDescent="0.25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25" customHeight="1" x14ac:dyDescent="0.25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25" customHeight="1" x14ac:dyDescent="0.25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25" customHeight="1" x14ac:dyDescent="0.25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25" customHeight="1" x14ac:dyDescent="0.25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25" customHeight="1" x14ac:dyDescent="0.25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25" customHeight="1" x14ac:dyDescent="0.25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25" customHeight="1" x14ac:dyDescent="0.25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25" customHeight="1" x14ac:dyDescent="0.25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25" customHeight="1" x14ac:dyDescent="0.25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25" customHeight="1" x14ac:dyDescent="0.25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25" customHeight="1" x14ac:dyDescent="0.25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25" customHeight="1" x14ac:dyDescent="0.25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25" customHeight="1" x14ac:dyDescent="0.25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25" customHeight="1" x14ac:dyDescent="0.25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25" customHeight="1" x14ac:dyDescent="0.25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25" customHeight="1" x14ac:dyDescent="0.25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25" customHeight="1" x14ac:dyDescent="0.25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25" customHeight="1" x14ac:dyDescent="0.25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25" customHeight="1" x14ac:dyDescent="0.25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25" customHeight="1" x14ac:dyDescent="0.25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25" customHeight="1" x14ac:dyDescent="0.25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25" customHeight="1" x14ac:dyDescent="0.25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25" customHeight="1" x14ac:dyDescent="0.25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25" customHeight="1" x14ac:dyDescent="0.25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25" customHeight="1" x14ac:dyDescent="0.25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25" customHeight="1" x14ac:dyDescent="0.25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25" customHeight="1" x14ac:dyDescent="0.25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25" customHeight="1" x14ac:dyDescent="0.25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25" customHeight="1" x14ac:dyDescent="0.25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25" customHeight="1" x14ac:dyDescent="0.25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25" customHeight="1" x14ac:dyDescent="0.25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25" customHeight="1" x14ac:dyDescent="0.25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25" customHeight="1" x14ac:dyDescent="0.25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25" customHeight="1" x14ac:dyDescent="0.25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25" customHeight="1" x14ac:dyDescent="0.25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25" customHeight="1" x14ac:dyDescent="0.25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25" customHeight="1" x14ac:dyDescent="0.25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25" customHeight="1" x14ac:dyDescent="0.25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25" customHeight="1" x14ac:dyDescent="0.25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25" customHeight="1" x14ac:dyDescent="0.25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25" customHeight="1" x14ac:dyDescent="0.25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25" customHeight="1" x14ac:dyDescent="0.25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25" customHeight="1" x14ac:dyDescent="0.25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25" customHeight="1" x14ac:dyDescent="0.25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25" customHeight="1" x14ac:dyDescent="0.25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25" customHeight="1" x14ac:dyDescent="0.25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25" customHeight="1" x14ac:dyDescent="0.25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25" customHeight="1" x14ac:dyDescent="0.25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25" customHeight="1" x14ac:dyDescent="0.25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25" customHeight="1" x14ac:dyDescent="0.25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25" customHeight="1" x14ac:dyDescent="0.25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25" customHeight="1" x14ac:dyDescent="0.25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25" customHeight="1" x14ac:dyDescent="0.25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25" customHeight="1" x14ac:dyDescent="0.25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25" customHeight="1" x14ac:dyDescent="0.25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25" customHeight="1" x14ac:dyDescent="0.25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25" customHeight="1" x14ac:dyDescent="0.25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25" customHeight="1" x14ac:dyDescent="0.25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25" customHeight="1" x14ac:dyDescent="0.25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25" customHeight="1" x14ac:dyDescent="0.25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25" customHeight="1" x14ac:dyDescent="0.25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25" customHeight="1" x14ac:dyDescent="0.25">
      <c r="A297" s="24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25" customHeight="1" x14ac:dyDescent="0.25">
      <c r="A298" s="24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25" customHeight="1" x14ac:dyDescent="0.25">
      <c r="A299" s="24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25" customHeight="1" x14ac:dyDescent="0.25">
      <c r="A300" s="24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1 D12:E1001 G12:N1001">
    <cfRule type="expression" dxfId="29" priority="10">
      <formula>$C1="Option"</formula>
    </cfRule>
  </conditionalFormatting>
  <conditionalFormatting sqref="A1:O7 C8:O9 C10 E10 K10:O11 A12:O12 A13:H13 K13:O16 A14:F14 A15:H15 A16:F16 A17:O24 A25:A26 C25:O26 A27:O999">
    <cfRule type="expression" dxfId="28" priority="14">
      <formula>$F1="Modification"</formula>
    </cfRule>
    <cfRule type="expression" dxfId="27" priority="15">
      <formula>$F1="Création"</formula>
    </cfRule>
  </conditionalFormatting>
  <conditionalFormatting sqref="A1:O7 C8:O9 K10:O11 A12:O12 K13:O16 A17:O24 C25:O26 A27:O999 E10 A13:H13 A14:F14 A15:H15 A16:F16 A25:A26 C10">
    <cfRule type="expression" dxfId="26" priority="13">
      <formula>$F1="Fermeture"</formula>
    </cfRule>
  </conditionalFormatting>
  <conditionalFormatting sqref="B25:B26">
    <cfRule type="expression" dxfId="25" priority="4">
      <formula>$F25="Fermeture"</formula>
    </cfRule>
    <cfRule type="expression" dxfId="24" priority="5">
      <formula>$F25="Modification"</formula>
    </cfRule>
    <cfRule type="expression" dxfId="23" priority="6">
      <formula>$F25="Création"</formula>
    </cfRule>
  </conditionalFormatting>
  <conditionalFormatting sqref="B26">
    <cfRule type="expression" dxfId="22" priority="7">
      <formula>$F26="Fermeture"</formula>
    </cfRule>
    <cfRule type="expression" dxfId="21" priority="8">
      <formula>$F26="Modification"</formula>
    </cfRule>
    <cfRule type="expression" dxfId="20" priority="9">
      <formula>$F26="Création"</formula>
    </cfRule>
  </conditionalFormatting>
  <conditionalFormatting sqref="N1:N999">
    <cfRule type="expression" dxfId="19" priority="12">
      <formula>$M1="Porteuse"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A294-E3E0-4720-9908-405C2D220CA7}">
  <dimension ref="A1:W300"/>
  <sheetViews>
    <sheetView topLeftCell="A11" workbookViewId="0">
      <selection activeCell="F42" sqref="F42:F44"/>
    </sheetView>
  </sheetViews>
  <sheetFormatPr baseColWidth="10" defaultColWidth="11.5" defaultRowHeight="15" x14ac:dyDescent="0.2"/>
  <cols>
    <col min="1" max="1" width="39" style="38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1"/>
  </cols>
  <sheetData>
    <row r="1" spans="1:23" s="18" customFormat="1" x14ac:dyDescent="0.2">
      <c r="A1" s="128"/>
      <c r="B1" s="128"/>
      <c r="C1" s="128"/>
      <c r="D1" s="128"/>
      <c r="E1" s="128"/>
      <c r="F1" s="128"/>
      <c r="G1" s="128"/>
      <c r="H1" s="128"/>
      <c r="I1" s="128"/>
      <c r="J1" s="34"/>
      <c r="K1" s="14"/>
      <c r="L1" s="14"/>
      <c r="M1" s="14"/>
      <c r="N1" s="14"/>
      <c r="O1" s="14"/>
      <c r="P1" s="14"/>
      <c r="Q1" s="14"/>
      <c r="R1" s="14"/>
      <c r="S1" s="14"/>
      <c r="U1" s="31"/>
      <c r="V1" s="31"/>
      <c r="W1" s="31"/>
    </row>
    <row r="2" spans="1:23" s="18" customFormat="1" x14ac:dyDescent="0.2">
      <c r="A2" s="128"/>
      <c r="B2" s="128"/>
      <c r="C2" s="128"/>
      <c r="D2" s="128"/>
      <c r="E2" s="128"/>
      <c r="F2" s="128"/>
      <c r="G2" s="128"/>
      <c r="H2" s="128"/>
      <c r="I2" s="128"/>
      <c r="J2" s="34"/>
      <c r="K2" s="14"/>
      <c r="L2" s="14"/>
      <c r="M2" s="14"/>
      <c r="N2" s="14"/>
      <c r="O2" s="14"/>
      <c r="P2" s="14"/>
      <c r="Q2" s="14"/>
      <c r="R2" s="14"/>
      <c r="S2" s="14"/>
      <c r="U2" s="31"/>
      <c r="V2" s="31"/>
      <c r="W2" s="31"/>
    </row>
    <row r="3" spans="1:23" s="18" customFormat="1" x14ac:dyDescent="0.2">
      <c r="A3" s="128"/>
      <c r="B3" s="128"/>
      <c r="C3" s="128"/>
      <c r="D3" s="128"/>
      <c r="E3" s="128"/>
      <c r="F3" s="128"/>
      <c r="G3" s="128"/>
      <c r="H3" s="128"/>
      <c r="I3" s="128"/>
      <c r="J3" s="34"/>
      <c r="K3" s="14"/>
      <c r="L3" s="14"/>
      <c r="M3" s="14"/>
      <c r="N3" s="14"/>
      <c r="O3" s="14"/>
      <c r="P3" s="14"/>
      <c r="Q3" s="14"/>
      <c r="R3" s="14"/>
      <c r="S3" s="14"/>
      <c r="U3" s="31"/>
      <c r="V3" s="31"/>
      <c r="W3" s="31"/>
    </row>
    <row r="4" spans="1:23" s="18" customFormat="1" x14ac:dyDescent="0.2">
      <c r="A4" s="128"/>
      <c r="B4" s="128"/>
      <c r="C4" s="128"/>
      <c r="D4" s="128"/>
      <c r="E4" s="128"/>
      <c r="F4" s="128"/>
      <c r="G4" s="128"/>
      <c r="H4" s="128"/>
      <c r="I4" s="128"/>
      <c r="J4" s="34"/>
      <c r="K4" s="14"/>
      <c r="L4" s="14"/>
      <c r="M4" s="14"/>
      <c r="N4" s="14"/>
      <c r="O4" s="14"/>
      <c r="P4" s="14"/>
      <c r="Q4" s="14"/>
      <c r="R4" s="14"/>
      <c r="S4" s="14"/>
      <c r="U4" s="31"/>
      <c r="V4" s="31"/>
      <c r="W4" s="31"/>
    </row>
    <row r="5" spans="1:23" s="18" customFormat="1" x14ac:dyDescent="0.2">
      <c r="A5" s="128"/>
      <c r="B5" s="128"/>
      <c r="C5" s="128"/>
      <c r="D5" s="128"/>
      <c r="E5" s="128"/>
      <c r="F5" s="128"/>
      <c r="G5" s="128"/>
      <c r="H5" s="128"/>
      <c r="I5" s="128"/>
      <c r="J5" s="34"/>
      <c r="K5" s="14"/>
      <c r="L5" s="14"/>
      <c r="M5" s="14"/>
      <c r="N5" s="14"/>
      <c r="O5" s="14"/>
      <c r="P5" s="14"/>
      <c r="Q5" s="14"/>
      <c r="R5" s="14"/>
      <c r="S5" s="14"/>
      <c r="U5" s="31"/>
      <c r="V5" s="31"/>
      <c r="W5" s="31"/>
    </row>
    <row r="6" spans="1:23" s="18" customFormat="1" x14ac:dyDescent="0.2">
      <c r="A6" s="128"/>
      <c r="B6" s="128"/>
      <c r="C6" s="128"/>
      <c r="D6" s="128"/>
      <c r="E6" s="128"/>
      <c r="F6" s="128"/>
      <c r="G6" s="128"/>
      <c r="H6" s="128"/>
      <c r="I6" s="128"/>
      <c r="J6" s="34"/>
      <c r="K6" s="14"/>
      <c r="L6" s="14"/>
      <c r="M6" s="14"/>
      <c r="N6" s="14"/>
      <c r="O6" s="14"/>
      <c r="P6" s="14"/>
      <c r="Q6" s="14"/>
      <c r="R6" s="14"/>
      <c r="S6" s="14"/>
      <c r="U6" s="31"/>
      <c r="V6" s="31"/>
      <c r="W6" s="31"/>
    </row>
    <row r="7" spans="1:23" s="18" customFormat="1" ht="14.5" customHeight="1" x14ac:dyDescent="0.2">
      <c r="A7" s="176" t="s">
        <v>226</v>
      </c>
      <c r="B7" s="127" t="str">
        <f>'Fiche Générale'!B3</f>
        <v>Portail_LLAC</v>
      </c>
      <c r="C7" s="153" t="s">
        <v>227</v>
      </c>
      <c r="D7" s="130"/>
      <c r="E7" s="151" t="str">
        <f>'Fiche Générale'!B4</f>
        <v>Humanités</v>
      </c>
      <c r="F7" s="127"/>
      <c r="G7" s="130" t="s">
        <v>228</v>
      </c>
      <c r="H7" s="152">
        <f>'Fiche Générale'!B5</f>
        <v>0</v>
      </c>
      <c r="I7" s="152"/>
      <c r="J7" s="35"/>
      <c r="K7" s="19"/>
      <c r="L7" s="14"/>
      <c r="M7" s="14"/>
      <c r="N7" s="14"/>
      <c r="O7" s="14"/>
      <c r="P7" s="14"/>
      <c r="Q7" s="14"/>
      <c r="R7" s="14"/>
      <c r="S7" s="14"/>
      <c r="U7" s="31"/>
      <c r="V7" s="31"/>
      <c r="W7" s="31"/>
    </row>
    <row r="8" spans="1:23" s="18" customFormat="1" ht="14.5" customHeight="1" x14ac:dyDescent="0.2">
      <c r="A8" s="176"/>
      <c r="B8" s="127"/>
      <c r="C8" s="153"/>
      <c r="D8" s="130"/>
      <c r="E8" s="151"/>
      <c r="F8" s="127"/>
      <c r="G8" s="130"/>
      <c r="H8" s="152"/>
      <c r="I8" s="152"/>
      <c r="J8" s="35"/>
      <c r="K8" s="19"/>
      <c r="L8" s="14"/>
      <c r="M8" s="14"/>
      <c r="N8" s="14"/>
      <c r="O8" s="14"/>
      <c r="P8" s="14"/>
      <c r="Q8" s="14"/>
      <c r="R8" s="14"/>
      <c r="S8" s="14"/>
      <c r="U8" s="31"/>
      <c r="V8" s="31"/>
      <c r="W8" s="31"/>
    </row>
    <row r="9" spans="1:23" s="18" customFormat="1" ht="14.5" customHeight="1" x14ac:dyDescent="0.2">
      <c r="A9" s="176"/>
      <c r="B9" s="127"/>
      <c r="C9" s="153"/>
      <c r="D9" s="130"/>
      <c r="E9" s="151"/>
      <c r="F9" s="127"/>
      <c r="G9" s="130"/>
      <c r="H9" s="152"/>
      <c r="I9" s="152"/>
      <c r="J9" s="35"/>
      <c r="K9" s="19"/>
      <c r="L9" s="14"/>
      <c r="M9" s="14"/>
      <c r="N9" s="14"/>
      <c r="O9" s="14"/>
      <c r="P9" s="14"/>
      <c r="Q9" s="14"/>
      <c r="R9" s="14"/>
      <c r="S9" s="14"/>
      <c r="U9" s="31"/>
      <c r="V9" s="31"/>
      <c r="W9" s="31"/>
    </row>
    <row r="10" spans="1:23" s="18" customFormat="1" ht="14.5" customHeight="1" x14ac:dyDescent="0.2">
      <c r="A10" s="176"/>
      <c r="B10" s="127"/>
      <c r="C10" s="144" t="s">
        <v>182</v>
      </c>
      <c r="D10" s="144"/>
      <c r="E10" s="154" t="str">
        <f>'Fiche Générale'!B9</f>
        <v>Arts et Métiers de l'Image</v>
      </c>
      <c r="F10" s="154"/>
      <c r="G10" s="154"/>
      <c r="H10" s="154"/>
      <c r="I10" s="154"/>
      <c r="J10" s="35"/>
      <c r="K10" s="19"/>
      <c r="L10" s="14"/>
      <c r="M10" s="14"/>
      <c r="N10" s="14"/>
      <c r="O10" s="14"/>
      <c r="P10" s="14"/>
      <c r="Q10" s="14"/>
      <c r="R10" s="14"/>
      <c r="S10" s="14"/>
      <c r="U10" s="31"/>
      <c r="V10" s="31"/>
      <c r="W10" s="31"/>
    </row>
    <row r="11" spans="1:23" s="18" customFormat="1" ht="14.5" customHeight="1" x14ac:dyDescent="0.2">
      <c r="A11" s="176"/>
      <c r="B11" s="127"/>
      <c r="C11" s="144"/>
      <c r="D11" s="144"/>
      <c r="E11" s="154"/>
      <c r="F11" s="154"/>
      <c r="G11" s="154"/>
      <c r="H11" s="154"/>
      <c r="I11" s="154"/>
      <c r="J11" s="35"/>
      <c r="K11" s="19"/>
      <c r="L11" s="14"/>
      <c r="M11" s="14"/>
      <c r="N11" s="14"/>
      <c r="O11" s="14"/>
      <c r="P11" s="14"/>
      <c r="Q11" s="14"/>
      <c r="R11" s="14"/>
      <c r="S11" s="14"/>
      <c r="U11" s="31"/>
      <c r="V11" s="31"/>
      <c r="W11" s="31"/>
    </row>
    <row r="12" spans="1:23" s="18" customFormat="1" x14ac:dyDescent="0.2">
      <c r="A12" s="38"/>
      <c r="B12" s="14"/>
      <c r="C12" s="14"/>
      <c r="D12" s="14"/>
      <c r="E12" s="14"/>
      <c r="F12" s="14"/>
      <c r="G12" s="14"/>
      <c r="H12" s="14"/>
      <c r="I12" s="38"/>
      <c r="J12" s="38"/>
      <c r="K12" s="14"/>
      <c r="L12" s="14"/>
      <c r="M12" s="123" t="s">
        <v>229</v>
      </c>
      <c r="N12" s="124"/>
      <c r="O12" s="164"/>
      <c r="P12" s="123" t="s">
        <v>230</v>
      </c>
      <c r="Q12" s="124"/>
      <c r="R12" s="124"/>
      <c r="S12" s="164"/>
      <c r="U12" s="31"/>
      <c r="V12" s="31"/>
      <c r="W12" s="31"/>
    </row>
    <row r="13" spans="1:23" s="18" customFormat="1" x14ac:dyDescent="0.2">
      <c r="A13" s="168" t="s">
        <v>183</v>
      </c>
      <c r="B13" s="85" t="s">
        <v>307</v>
      </c>
      <c r="C13" s="85"/>
      <c r="D13" s="161" t="s">
        <v>231</v>
      </c>
      <c r="E13" s="174">
        <f>'S2 Maquette'!E13</f>
        <v>0</v>
      </c>
      <c r="F13" s="174"/>
      <c r="G13" s="174"/>
      <c r="H13" s="14"/>
      <c r="I13" s="38"/>
      <c r="J13" s="38"/>
      <c r="K13" s="14"/>
      <c r="L13" s="14"/>
      <c r="M13" s="125"/>
      <c r="N13" s="126"/>
      <c r="O13" s="165"/>
      <c r="P13" s="125"/>
      <c r="Q13" s="126"/>
      <c r="R13" s="126"/>
      <c r="S13" s="165"/>
      <c r="U13" s="31"/>
      <c r="V13" s="31"/>
      <c r="W13" s="31"/>
    </row>
    <row r="14" spans="1:23" s="18" customFormat="1" x14ac:dyDescent="0.2">
      <c r="A14" s="170"/>
      <c r="B14" s="85"/>
      <c r="C14" s="85"/>
      <c r="D14" s="163"/>
      <c r="E14" s="174"/>
      <c r="F14" s="174"/>
      <c r="G14" s="174"/>
      <c r="H14" s="14"/>
      <c r="I14" s="38"/>
      <c r="J14" s="38"/>
      <c r="K14" s="14"/>
      <c r="L14" s="14"/>
      <c r="M14" s="119" t="s">
        <v>232</v>
      </c>
      <c r="N14" s="123" t="s">
        <v>233</v>
      </c>
      <c r="O14" s="164"/>
      <c r="P14" s="128"/>
      <c r="Q14" s="168"/>
      <c r="R14" s="175"/>
      <c r="S14" s="161"/>
      <c r="U14" s="31"/>
      <c r="V14" s="31"/>
      <c r="W14" s="31"/>
    </row>
    <row r="15" spans="1:23" s="18" customFormat="1" x14ac:dyDescent="0.2">
      <c r="A15" s="168" t="s">
        <v>234</v>
      </c>
      <c r="B15" s="88" t="s">
        <v>146</v>
      </c>
      <c r="C15" s="89"/>
      <c r="D15" s="161" t="s">
        <v>235</v>
      </c>
      <c r="E15" s="174">
        <f>'S2 Maquette'!E15:F16</f>
        <v>0</v>
      </c>
      <c r="F15" s="174"/>
      <c r="G15" s="174"/>
      <c r="H15" s="14"/>
      <c r="I15" s="38"/>
      <c r="J15" s="38"/>
      <c r="K15" s="14"/>
      <c r="L15" s="14"/>
      <c r="M15" s="119"/>
      <c r="N15" s="171"/>
      <c r="O15" s="172"/>
      <c r="P15" s="128"/>
      <c r="Q15" s="169"/>
      <c r="R15" s="175"/>
      <c r="S15" s="162"/>
      <c r="U15" s="31"/>
      <c r="V15" s="31"/>
      <c r="W15" s="31"/>
    </row>
    <row r="16" spans="1:23" s="18" customFormat="1" x14ac:dyDescent="0.2">
      <c r="A16" s="170"/>
      <c r="B16" s="91"/>
      <c r="C16" s="92"/>
      <c r="D16" s="163"/>
      <c r="E16" s="174"/>
      <c r="F16" s="174"/>
      <c r="G16" s="174"/>
      <c r="H16" s="14"/>
      <c r="I16" s="38"/>
      <c r="J16" s="38"/>
      <c r="K16" s="14"/>
      <c r="L16" s="14"/>
      <c r="M16" s="119"/>
      <c r="N16" s="171"/>
      <c r="O16" s="172"/>
      <c r="P16" s="128"/>
      <c r="Q16" s="169"/>
      <c r="R16" s="175"/>
      <c r="S16" s="162"/>
      <c r="U16" s="31"/>
      <c r="V16" s="31"/>
      <c r="W16" s="31"/>
    </row>
    <row r="17" spans="1:23" x14ac:dyDescent="0.2">
      <c r="L17" s="15"/>
      <c r="M17" s="119"/>
      <c r="N17" s="125"/>
      <c r="O17" s="165"/>
      <c r="P17" s="128"/>
      <c r="Q17" s="170"/>
      <c r="R17" s="175"/>
      <c r="S17" s="163"/>
    </row>
    <row r="18" spans="1:23" ht="59.5" customHeight="1" x14ac:dyDescent="0.2">
      <c r="A18" s="3" t="s">
        <v>236</v>
      </c>
      <c r="B18" s="37" t="s">
        <v>237</v>
      </c>
      <c r="C18" s="3" t="s">
        <v>5</v>
      </c>
      <c r="D18" s="3" t="s">
        <v>238</v>
      </c>
      <c r="E18" s="3" t="s">
        <v>239</v>
      </c>
      <c r="F18" s="3" t="s">
        <v>240</v>
      </c>
      <c r="G18" s="3" t="s">
        <v>241</v>
      </c>
      <c r="H18" s="3" t="s">
        <v>242</v>
      </c>
      <c r="I18" s="3" t="s">
        <v>243</v>
      </c>
      <c r="J18" s="3" t="s">
        <v>244</v>
      </c>
      <c r="K18" s="3" t="s">
        <v>245</v>
      </c>
      <c r="L18" s="3" t="s">
        <v>246</v>
      </c>
      <c r="M18" s="3" t="s">
        <v>247</v>
      </c>
      <c r="N18" s="3" t="s">
        <v>237</v>
      </c>
      <c r="O18" s="3" t="s">
        <v>248</v>
      </c>
      <c r="P18" s="3" t="s">
        <v>249</v>
      </c>
      <c r="Q18" s="3" t="s">
        <v>237</v>
      </c>
      <c r="R18" s="3" t="s">
        <v>248</v>
      </c>
      <c r="S18" s="4" t="s">
        <v>250</v>
      </c>
      <c r="T18" s="4" t="s">
        <v>251</v>
      </c>
      <c r="W18"/>
    </row>
    <row r="19" spans="1:23" ht="30.5" customHeight="1" x14ac:dyDescent="0.2">
      <c r="A19" s="81" t="s">
        <v>281</v>
      </c>
      <c r="B19" s="41" t="str">
        <f>'S2 Maquette'!C19</f>
        <v>UE</v>
      </c>
      <c r="C19" s="58">
        <f>'S2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5"/>
      <c r="W19"/>
    </row>
    <row r="20" spans="1:23" ht="30.5" customHeight="1" x14ac:dyDescent="0.2">
      <c r="A20" s="81" t="s">
        <v>282</v>
      </c>
      <c r="B20" s="41" t="str">
        <f>'S2 Maquette'!C20</f>
        <v>ECUE</v>
      </c>
      <c r="C20" s="58">
        <f>'S2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5"/>
      <c r="W20"/>
    </row>
    <row r="21" spans="1:23" ht="30.5" customHeight="1" x14ac:dyDescent="0.2">
      <c r="A21" s="81" t="s">
        <v>283</v>
      </c>
      <c r="B21" s="41" t="str">
        <f>'S2 Maquette'!C21</f>
        <v>ECUE</v>
      </c>
      <c r="C21" s="58">
        <f>'S2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5"/>
      <c r="W21"/>
    </row>
    <row r="22" spans="1:23" ht="30.5" customHeight="1" x14ac:dyDescent="0.2">
      <c r="A22" s="81" t="s">
        <v>284</v>
      </c>
      <c r="B22" s="41" t="str">
        <f>'S2 Maquette'!C22</f>
        <v>ECUE</v>
      </c>
      <c r="C22" s="58">
        <f>'S2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5"/>
      <c r="W22"/>
    </row>
    <row r="23" spans="1:23" ht="30.5" customHeight="1" x14ac:dyDescent="0.2">
      <c r="A23" s="81" t="s">
        <v>204</v>
      </c>
      <c r="B23" s="41" t="str">
        <f>'S2 Maquette'!C23</f>
        <v>OPTION</v>
      </c>
      <c r="C23" s="64">
        <f>'S2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5"/>
      <c r="W23"/>
    </row>
    <row r="24" spans="1:23" ht="30.5" customHeight="1" x14ac:dyDescent="0.2">
      <c r="A24" s="81" t="s">
        <v>285</v>
      </c>
      <c r="B24" s="41" t="str">
        <f>'S2 Maquette'!C24</f>
        <v>ECUE</v>
      </c>
      <c r="C24" s="64">
        <f>'S2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5"/>
      <c r="W24"/>
    </row>
    <row r="25" spans="1:23" ht="30.5" customHeight="1" x14ac:dyDescent="0.2">
      <c r="A25" s="81" t="s">
        <v>208</v>
      </c>
      <c r="B25" s="41" t="str">
        <f>'S2 Maquette'!C25</f>
        <v>ECUE</v>
      </c>
      <c r="C25" s="64">
        <f>'S2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5"/>
      <c r="W25"/>
    </row>
    <row r="26" spans="1:23" ht="30.5" customHeight="1" x14ac:dyDescent="0.2">
      <c r="A26" s="81" t="s">
        <v>210</v>
      </c>
      <c r="B26" s="41" t="str">
        <f>'S2 Maquette'!C26</f>
        <v>ECUE</v>
      </c>
      <c r="C26" s="64">
        <f>'S2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5"/>
      <c r="W26"/>
    </row>
    <row r="27" spans="1:23" ht="30.5" customHeight="1" x14ac:dyDescent="0.2">
      <c r="A27" s="82" t="s">
        <v>211</v>
      </c>
      <c r="B27" s="44" t="str">
        <f>'S2 Maquette'!C27</f>
        <v>UE</v>
      </c>
      <c r="C27" s="42">
        <f>'S2 Maquette'!F27</f>
        <v>0</v>
      </c>
      <c r="D27" s="20">
        <v>1</v>
      </c>
      <c r="E27" s="20" t="s">
        <v>252</v>
      </c>
      <c r="F27" s="20" t="s">
        <v>252</v>
      </c>
      <c r="G27" s="40" t="s">
        <v>252</v>
      </c>
      <c r="H27" s="40" t="s">
        <v>252</v>
      </c>
      <c r="I27" s="40" t="s">
        <v>252</v>
      </c>
      <c r="J27" s="40"/>
      <c r="K27" s="179" t="s">
        <v>8</v>
      </c>
      <c r="L27" s="179"/>
      <c r="M27" s="179">
        <v>8</v>
      </c>
      <c r="N27" s="179"/>
      <c r="O27" s="179"/>
      <c r="P27" s="179" t="s">
        <v>253</v>
      </c>
      <c r="Q27" s="40"/>
      <c r="R27" s="40"/>
      <c r="S27" s="40"/>
      <c r="T27" s="45"/>
      <c r="W27"/>
    </row>
    <row r="28" spans="1:23" ht="30.5" customHeight="1" x14ac:dyDescent="0.2">
      <c r="A28" s="82" t="s">
        <v>212</v>
      </c>
      <c r="B28" s="44" t="str">
        <f>'S2 Maquette'!C28</f>
        <v>ECUE</v>
      </c>
      <c r="C28" s="42">
        <f>'S2 Maquette'!F28</f>
        <v>0</v>
      </c>
      <c r="D28" s="20">
        <v>1</v>
      </c>
      <c r="E28" s="20" t="s">
        <v>252</v>
      </c>
      <c r="F28" s="20" t="s">
        <v>252</v>
      </c>
      <c r="G28" s="40" t="s">
        <v>252</v>
      </c>
      <c r="H28" s="40" t="s">
        <v>252</v>
      </c>
      <c r="I28" s="40" t="s">
        <v>252</v>
      </c>
      <c r="J28" s="40"/>
      <c r="K28" s="40" t="s">
        <v>8</v>
      </c>
      <c r="L28" s="40"/>
      <c r="M28" s="40">
        <v>2</v>
      </c>
      <c r="N28" s="40"/>
      <c r="O28" s="40"/>
      <c r="P28" s="40" t="s">
        <v>253</v>
      </c>
      <c r="Q28" s="40"/>
      <c r="R28" s="40"/>
      <c r="S28" s="40" t="s">
        <v>254</v>
      </c>
      <c r="T28" s="45"/>
      <c r="W28"/>
    </row>
    <row r="29" spans="1:23" ht="30.5" customHeight="1" x14ac:dyDescent="0.2">
      <c r="A29" s="82" t="s">
        <v>300</v>
      </c>
      <c r="B29" s="44" t="str">
        <f>'S2 Maquette'!C29</f>
        <v>ECUE</v>
      </c>
      <c r="C29" s="42">
        <f>'S2 Maquette'!F29</f>
        <v>0</v>
      </c>
      <c r="D29" s="20">
        <v>1</v>
      </c>
      <c r="E29" s="20" t="s">
        <v>252</v>
      </c>
      <c r="F29" s="20" t="s">
        <v>252</v>
      </c>
      <c r="G29" s="40" t="s">
        <v>252</v>
      </c>
      <c r="H29" s="40" t="s">
        <v>252</v>
      </c>
      <c r="I29" s="40" t="s">
        <v>252</v>
      </c>
      <c r="J29" s="40"/>
      <c r="K29" s="40" t="s">
        <v>8</v>
      </c>
      <c r="L29" s="40"/>
      <c r="M29" s="40">
        <v>2</v>
      </c>
      <c r="N29" s="40"/>
      <c r="O29" s="40"/>
      <c r="P29" s="40" t="s">
        <v>253</v>
      </c>
      <c r="Q29" s="40"/>
      <c r="R29" s="40"/>
      <c r="S29" s="40" t="s">
        <v>254</v>
      </c>
      <c r="T29" s="45"/>
      <c r="W29"/>
    </row>
    <row r="30" spans="1:23" ht="30.5" customHeight="1" x14ac:dyDescent="0.2">
      <c r="A30" s="82" t="s">
        <v>289</v>
      </c>
      <c r="B30" s="44" t="str">
        <f>'S2 Maquette'!C30</f>
        <v>ECUE</v>
      </c>
      <c r="C30" s="42">
        <f>'S2 Maquette'!F30</f>
        <v>0</v>
      </c>
      <c r="D30" s="20">
        <v>1</v>
      </c>
      <c r="E30" s="20" t="s">
        <v>252</v>
      </c>
      <c r="F30" s="20" t="s">
        <v>252</v>
      </c>
      <c r="G30" s="40" t="s">
        <v>252</v>
      </c>
      <c r="H30" s="40" t="s">
        <v>252</v>
      </c>
      <c r="I30" s="40" t="s">
        <v>252</v>
      </c>
      <c r="J30" s="40"/>
      <c r="K30" s="40" t="s">
        <v>8</v>
      </c>
      <c r="L30" s="40"/>
      <c r="M30" s="40">
        <v>2</v>
      </c>
      <c r="N30" s="40"/>
      <c r="O30" s="40"/>
      <c r="P30" s="40" t="s">
        <v>253</v>
      </c>
      <c r="Q30" s="40"/>
      <c r="R30" s="40"/>
      <c r="S30" s="40" t="s">
        <v>254</v>
      </c>
      <c r="T30" s="45"/>
      <c r="W30"/>
    </row>
    <row r="31" spans="1:23" ht="30.5" customHeight="1" x14ac:dyDescent="0.2">
      <c r="A31" s="82" t="s">
        <v>214</v>
      </c>
      <c r="B31" s="44" t="s">
        <v>19</v>
      </c>
      <c r="C31" s="42">
        <f>'S2 Maquette'!F31</f>
        <v>0</v>
      </c>
      <c r="D31" s="20">
        <v>1</v>
      </c>
      <c r="E31" s="20" t="s">
        <v>252</v>
      </c>
      <c r="F31" s="20" t="s">
        <v>252</v>
      </c>
      <c r="G31" s="40" t="s">
        <v>252</v>
      </c>
      <c r="H31" s="40" t="s">
        <v>252</v>
      </c>
      <c r="I31" s="40" t="s">
        <v>252</v>
      </c>
      <c r="J31" s="40"/>
      <c r="K31" s="40" t="s">
        <v>8</v>
      </c>
      <c r="L31" s="40"/>
      <c r="M31" s="40">
        <v>2</v>
      </c>
      <c r="N31" s="40"/>
      <c r="O31" s="40"/>
      <c r="P31" s="40" t="s">
        <v>253</v>
      </c>
      <c r="Q31" s="40"/>
      <c r="R31" s="40"/>
      <c r="S31" s="40" t="s">
        <v>254</v>
      </c>
      <c r="T31" s="45"/>
      <c r="W31"/>
    </row>
    <row r="32" spans="1:23" ht="30.5" customHeight="1" x14ac:dyDescent="0.2">
      <c r="A32" s="82"/>
      <c r="B32" s="44"/>
      <c r="C32" s="42">
        <f>'S2 Maquette'!F32</f>
        <v>0</v>
      </c>
      <c r="D32" s="20"/>
      <c r="E32" s="20"/>
      <c r="F32" s="2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  <c r="W32"/>
    </row>
    <row r="33" spans="1:23" ht="30.5" customHeight="1" x14ac:dyDescent="0.2">
      <c r="A33" s="82" t="s">
        <v>215</v>
      </c>
      <c r="B33" s="44" t="s">
        <v>11</v>
      </c>
      <c r="C33" s="42">
        <f>'S2 Maquette'!F33</f>
        <v>0</v>
      </c>
      <c r="D33" s="20">
        <v>1</v>
      </c>
      <c r="E33" s="20" t="s">
        <v>252</v>
      </c>
      <c r="F33" s="20" t="s">
        <v>252</v>
      </c>
      <c r="G33" s="40" t="s">
        <v>252</v>
      </c>
      <c r="H33" s="40" t="s">
        <v>252</v>
      </c>
      <c r="I33" s="40" t="s">
        <v>252</v>
      </c>
      <c r="J33" s="40"/>
      <c r="K33" s="179" t="s">
        <v>8</v>
      </c>
      <c r="L33" s="179"/>
      <c r="M33" s="179">
        <v>7</v>
      </c>
      <c r="N33" s="179"/>
      <c r="O33" s="179"/>
      <c r="P33" s="179" t="s">
        <v>253</v>
      </c>
      <c r="Q33" s="40"/>
      <c r="R33" s="40"/>
      <c r="S33" s="40"/>
      <c r="T33" s="45"/>
      <c r="W33"/>
    </row>
    <row r="34" spans="1:23" ht="30.5" customHeight="1" x14ac:dyDescent="0.2">
      <c r="A34" s="82" t="s">
        <v>301</v>
      </c>
      <c r="B34" s="44" t="str">
        <f>'S2 Maquette'!C34</f>
        <v>ECUE</v>
      </c>
      <c r="C34" s="42">
        <f>'S2 Maquette'!F34</f>
        <v>0</v>
      </c>
      <c r="D34" s="20">
        <v>1</v>
      </c>
      <c r="E34" s="20" t="s">
        <v>252</v>
      </c>
      <c r="F34" s="20" t="s">
        <v>252</v>
      </c>
      <c r="G34" s="40" t="s">
        <v>252</v>
      </c>
      <c r="H34" s="40" t="s">
        <v>252</v>
      </c>
      <c r="I34" s="40" t="s">
        <v>252</v>
      </c>
      <c r="J34" s="40"/>
      <c r="K34" s="40" t="s">
        <v>8</v>
      </c>
      <c r="L34" s="40"/>
      <c r="M34" s="40">
        <v>2</v>
      </c>
      <c r="N34" s="40"/>
      <c r="O34" s="40"/>
      <c r="P34" s="40" t="s">
        <v>253</v>
      </c>
      <c r="Q34" s="40"/>
      <c r="R34" s="40"/>
      <c r="S34" s="40" t="s">
        <v>254</v>
      </c>
      <c r="T34" s="45"/>
      <c r="W34"/>
    </row>
    <row r="35" spans="1:23" ht="30.5" customHeight="1" x14ac:dyDescent="0.2">
      <c r="A35" s="82" t="s">
        <v>302</v>
      </c>
      <c r="B35" s="44" t="str">
        <f>'S2 Maquette'!C35</f>
        <v>ECUE</v>
      </c>
      <c r="C35" s="42">
        <f>'S2 Maquette'!F35</f>
        <v>0</v>
      </c>
      <c r="D35" s="20">
        <v>1</v>
      </c>
      <c r="E35" s="20" t="s">
        <v>252</v>
      </c>
      <c r="F35" s="20" t="s">
        <v>252</v>
      </c>
      <c r="G35" s="40" t="s">
        <v>252</v>
      </c>
      <c r="H35" s="40" t="s">
        <v>252</v>
      </c>
      <c r="I35" s="40" t="s">
        <v>252</v>
      </c>
      <c r="J35" s="40"/>
      <c r="K35" s="40" t="s">
        <v>8</v>
      </c>
      <c r="L35" s="40"/>
      <c r="M35" s="40">
        <v>3</v>
      </c>
      <c r="N35" s="40"/>
      <c r="O35" s="40"/>
      <c r="P35" s="40" t="s">
        <v>253</v>
      </c>
      <c r="Q35" s="40"/>
      <c r="R35" s="40"/>
      <c r="S35" s="40" t="s">
        <v>254</v>
      </c>
      <c r="T35" s="45"/>
      <c r="W35"/>
    </row>
    <row r="36" spans="1:23" ht="30.5" customHeight="1" x14ac:dyDescent="0.2">
      <c r="A36" s="82" t="s">
        <v>287</v>
      </c>
      <c r="B36" s="44" t="str">
        <f>'S2 Maquette'!C36</f>
        <v>ECUE</v>
      </c>
      <c r="C36" s="42">
        <f>'S2 Maquette'!F36</f>
        <v>0</v>
      </c>
      <c r="D36" s="20">
        <v>1</v>
      </c>
      <c r="E36" s="20" t="s">
        <v>252</v>
      </c>
      <c r="F36" s="20" t="s">
        <v>252</v>
      </c>
      <c r="G36" s="40" t="s">
        <v>252</v>
      </c>
      <c r="H36" s="40" t="s">
        <v>252</v>
      </c>
      <c r="I36" s="40" t="s">
        <v>252</v>
      </c>
      <c r="J36" s="40"/>
      <c r="K36" s="40" t="s">
        <v>8</v>
      </c>
      <c r="L36" s="40"/>
      <c r="M36" s="40">
        <v>2</v>
      </c>
      <c r="N36" s="40"/>
      <c r="O36" s="40"/>
      <c r="P36" s="40" t="s">
        <v>253</v>
      </c>
      <c r="Q36" s="40"/>
      <c r="R36" s="40"/>
      <c r="S36" s="40" t="s">
        <v>254</v>
      </c>
      <c r="T36" s="45"/>
      <c r="W36"/>
    </row>
    <row r="37" spans="1:23" ht="30.5" customHeight="1" x14ac:dyDescent="0.2">
      <c r="A37" s="82"/>
      <c r="B37" s="44">
        <f>'S2 Maquette'!C37</f>
        <v>0</v>
      </c>
      <c r="C37" s="42">
        <f>'S2 Maquette'!F37</f>
        <v>0</v>
      </c>
      <c r="D37" s="20"/>
      <c r="E37" s="20"/>
      <c r="F37" s="2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  <c r="W37"/>
    </row>
    <row r="38" spans="1:23" ht="30.5" customHeight="1" x14ac:dyDescent="0.2">
      <c r="A38" s="82" t="s">
        <v>280</v>
      </c>
      <c r="B38" s="44" t="str">
        <f>'S2 Maquette'!C38</f>
        <v>UE</v>
      </c>
      <c r="C38" s="42">
        <f>'S2 Maquette'!F38</f>
        <v>0</v>
      </c>
      <c r="D38" s="20">
        <v>1</v>
      </c>
      <c r="E38" s="20" t="s">
        <v>252</v>
      </c>
      <c r="F38" s="20" t="s">
        <v>252</v>
      </c>
      <c r="G38" s="40" t="s">
        <v>252</v>
      </c>
      <c r="H38" s="40" t="s">
        <v>252</v>
      </c>
      <c r="I38" s="40" t="s">
        <v>252</v>
      </c>
      <c r="J38" s="40"/>
      <c r="K38" s="179" t="s">
        <v>8</v>
      </c>
      <c r="L38" s="179"/>
      <c r="M38" s="179">
        <v>4</v>
      </c>
      <c r="N38" s="179"/>
      <c r="O38" s="179"/>
      <c r="P38" s="179" t="s">
        <v>253</v>
      </c>
      <c r="Q38" s="40"/>
      <c r="R38" s="40"/>
      <c r="S38" s="40"/>
      <c r="T38" s="45"/>
      <c r="W38"/>
    </row>
    <row r="39" spans="1:23" ht="30.5" customHeight="1" x14ac:dyDescent="0.2">
      <c r="A39" s="82" t="s">
        <v>295</v>
      </c>
      <c r="B39" s="44" t="s">
        <v>19</v>
      </c>
      <c r="C39" s="42">
        <f>'S2 Maquette'!F39</f>
        <v>0</v>
      </c>
      <c r="D39" s="20">
        <v>1</v>
      </c>
      <c r="E39" s="20" t="s">
        <v>252</v>
      </c>
      <c r="F39" s="20" t="s">
        <v>252</v>
      </c>
      <c r="G39" s="40" t="s">
        <v>252</v>
      </c>
      <c r="H39" s="40" t="s">
        <v>252</v>
      </c>
      <c r="I39" s="40" t="s">
        <v>252</v>
      </c>
      <c r="J39" s="40"/>
      <c r="K39" s="40" t="s">
        <v>8</v>
      </c>
      <c r="L39" s="40"/>
      <c r="M39" s="40">
        <v>2</v>
      </c>
      <c r="N39" s="40"/>
      <c r="O39" s="40"/>
      <c r="P39" s="40" t="s">
        <v>253</v>
      </c>
      <c r="Q39" s="40"/>
      <c r="R39" s="40"/>
      <c r="S39" s="40" t="s">
        <v>254</v>
      </c>
      <c r="T39" s="45"/>
      <c r="W39"/>
    </row>
    <row r="40" spans="1:23" ht="30.5" customHeight="1" x14ac:dyDescent="0.2">
      <c r="A40" s="82" t="s">
        <v>303</v>
      </c>
      <c r="B40" s="44" t="s">
        <v>19</v>
      </c>
      <c r="C40" s="42">
        <f>'S2 Maquette'!F40</f>
        <v>0</v>
      </c>
      <c r="D40" s="20">
        <v>1</v>
      </c>
      <c r="E40" s="20" t="s">
        <v>252</v>
      </c>
      <c r="F40" s="20" t="s">
        <v>252</v>
      </c>
      <c r="G40" s="40" t="s">
        <v>252</v>
      </c>
      <c r="H40" s="40" t="s">
        <v>252</v>
      </c>
      <c r="I40" s="40" t="s">
        <v>252</v>
      </c>
      <c r="J40" s="40"/>
      <c r="K40" s="40" t="s">
        <v>8</v>
      </c>
      <c r="L40" s="40"/>
      <c r="M40" s="40">
        <v>2</v>
      </c>
      <c r="N40" s="40"/>
      <c r="O40" s="40"/>
      <c r="P40" s="40" t="s">
        <v>253</v>
      </c>
      <c r="Q40" s="40"/>
      <c r="R40" s="40"/>
      <c r="S40" s="40" t="s">
        <v>254</v>
      </c>
      <c r="T40" s="45"/>
      <c r="W40"/>
    </row>
    <row r="41" spans="1:23" ht="30.5" customHeight="1" x14ac:dyDescent="0.2">
      <c r="A41" s="82"/>
      <c r="B41" s="44"/>
      <c r="C41" s="42">
        <f>'S2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5" customHeight="1" x14ac:dyDescent="0.2">
      <c r="A42" s="82" t="s">
        <v>223</v>
      </c>
      <c r="B42" s="44" t="s">
        <v>11</v>
      </c>
      <c r="C42" s="42">
        <f>'S2 Maquette'!F42</f>
        <v>0</v>
      </c>
      <c r="D42" s="20">
        <v>1</v>
      </c>
      <c r="E42" s="20" t="s">
        <v>252</v>
      </c>
      <c r="F42" s="20" t="s">
        <v>252</v>
      </c>
      <c r="G42" s="40" t="s">
        <v>252</v>
      </c>
      <c r="H42" s="40" t="s">
        <v>252</v>
      </c>
      <c r="I42" s="40" t="s">
        <v>252</v>
      </c>
      <c r="J42" s="40"/>
      <c r="K42" s="179" t="s">
        <v>8</v>
      </c>
      <c r="L42" s="179"/>
      <c r="M42" s="179">
        <v>4</v>
      </c>
      <c r="N42" s="179"/>
      <c r="O42" s="179"/>
      <c r="P42" s="179" t="s">
        <v>253</v>
      </c>
      <c r="Q42" s="179"/>
      <c r="R42" s="179"/>
      <c r="S42" s="179" t="s">
        <v>254</v>
      </c>
      <c r="T42" s="45"/>
      <c r="W42"/>
    </row>
    <row r="43" spans="1:23" ht="30.5" customHeight="1" x14ac:dyDescent="0.2">
      <c r="A43" s="82" t="s">
        <v>305</v>
      </c>
      <c r="B43" s="44" t="str">
        <f>'S2 Maquette'!C42</f>
        <v>ECUE</v>
      </c>
      <c r="C43" s="42">
        <f>'S2 Maquette'!F43</f>
        <v>0</v>
      </c>
      <c r="D43" s="20">
        <v>1</v>
      </c>
      <c r="E43" s="20" t="s">
        <v>252</v>
      </c>
      <c r="F43" s="20" t="s">
        <v>252</v>
      </c>
      <c r="G43" s="40" t="s">
        <v>252</v>
      </c>
      <c r="H43" s="40" t="s">
        <v>252</v>
      </c>
      <c r="I43" s="40" t="s">
        <v>252</v>
      </c>
      <c r="J43" s="40"/>
      <c r="K43" s="40" t="s">
        <v>8</v>
      </c>
      <c r="L43" s="40"/>
      <c r="M43" s="40">
        <v>2</v>
      </c>
      <c r="N43" s="40"/>
      <c r="O43" s="40"/>
      <c r="P43" s="40" t="s">
        <v>253</v>
      </c>
      <c r="Q43" s="40"/>
      <c r="R43" s="40"/>
      <c r="S43" s="40" t="s">
        <v>254</v>
      </c>
      <c r="T43" s="45"/>
      <c r="W43"/>
    </row>
    <row r="44" spans="1:23" ht="30.5" customHeight="1" x14ac:dyDescent="0.2">
      <c r="A44" s="82" t="s">
        <v>306</v>
      </c>
      <c r="B44" s="44" t="str">
        <f>'S2 Maquette'!C43</f>
        <v>ECUE</v>
      </c>
      <c r="C44" s="42">
        <f>'S2 Maquette'!F44</f>
        <v>0</v>
      </c>
      <c r="D44" s="20">
        <v>1</v>
      </c>
      <c r="E44" s="20" t="s">
        <v>252</v>
      </c>
      <c r="F44" s="20" t="s">
        <v>252</v>
      </c>
      <c r="G44" s="40" t="s">
        <v>252</v>
      </c>
      <c r="H44" s="40" t="s">
        <v>252</v>
      </c>
      <c r="I44" s="40" t="s">
        <v>252</v>
      </c>
      <c r="J44" s="40"/>
      <c r="K44" s="40" t="s">
        <v>8</v>
      </c>
      <c r="L44" s="40"/>
      <c r="M44" s="40">
        <v>2</v>
      </c>
      <c r="N44" s="40"/>
      <c r="O44" s="40"/>
      <c r="P44" s="40" t="s">
        <v>253</v>
      </c>
      <c r="Q44" s="40"/>
      <c r="R44" s="40"/>
      <c r="S44" s="40" t="s">
        <v>254</v>
      </c>
      <c r="T44" s="45"/>
      <c r="W44"/>
    </row>
    <row r="45" spans="1:23" ht="30.5" customHeight="1" x14ac:dyDescent="0.2">
      <c r="A45" s="82">
        <f>'S2 Maquette'!B45</f>
        <v>0</v>
      </c>
      <c r="B45" s="44">
        <f>'S2 Maquette'!C45</f>
        <v>0</v>
      </c>
      <c r="C45" s="42">
        <f>'S2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5" customHeight="1" x14ac:dyDescent="0.2">
      <c r="A46" s="82">
        <f>'S2 Maquette'!B46</f>
        <v>0</v>
      </c>
      <c r="B46" s="44">
        <f>'S2 Maquette'!C46</f>
        <v>0</v>
      </c>
      <c r="C46" s="42">
        <f>'S2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5" customHeight="1" x14ac:dyDescent="0.2">
      <c r="A47" s="82">
        <f>'S2 Maquette'!B47</f>
        <v>0</v>
      </c>
      <c r="B47" s="44">
        <f>'S2 Maquette'!C47</f>
        <v>0</v>
      </c>
      <c r="C47" s="42">
        <f>'S2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5" customHeight="1" x14ac:dyDescent="0.2">
      <c r="A48" s="82">
        <f>'S2 Maquette'!B48</f>
        <v>0</v>
      </c>
      <c r="B48" s="44">
        <f>'S2 Maquette'!C48</f>
        <v>0</v>
      </c>
      <c r="C48" s="42">
        <f>'S2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5" customHeight="1" x14ac:dyDescent="0.2">
      <c r="A49" s="82">
        <f>'S2 Maquette'!B49</f>
        <v>0</v>
      </c>
      <c r="B49" s="44">
        <f>'S2 Maquette'!C49</f>
        <v>0</v>
      </c>
      <c r="C49" s="42">
        <f>'S2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5" customHeight="1" x14ac:dyDescent="0.2">
      <c r="A50" s="82">
        <f>'S2 Maquette'!B50</f>
        <v>0</v>
      </c>
      <c r="B50" s="44">
        <f>'S2 Maquette'!C50</f>
        <v>0</v>
      </c>
      <c r="C50" s="42">
        <f>'S2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5" customHeight="1" x14ac:dyDescent="0.2">
      <c r="A51" s="82">
        <f>'S2 Maquette'!B51</f>
        <v>0</v>
      </c>
      <c r="B51" s="44">
        <f>'S2 Maquette'!C51</f>
        <v>0</v>
      </c>
      <c r="C51" s="42">
        <f>'S2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5" customHeight="1" x14ac:dyDescent="0.2">
      <c r="A52" s="82">
        <f>'S2 Maquette'!B52</f>
        <v>0</v>
      </c>
      <c r="B52" s="44">
        <f>'S2 Maquette'!C52</f>
        <v>0</v>
      </c>
      <c r="C52" s="42">
        <f>'S2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5" customHeight="1" x14ac:dyDescent="0.2">
      <c r="A53" s="82">
        <f>'S2 Maquette'!B53</f>
        <v>0</v>
      </c>
      <c r="B53" s="44">
        <f>'S2 Maquette'!C53</f>
        <v>0</v>
      </c>
      <c r="C53" s="42">
        <f>'S2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5" customHeight="1" x14ac:dyDescent="0.2">
      <c r="A54" s="82">
        <f>'S2 Maquette'!B54</f>
        <v>0</v>
      </c>
      <c r="B54" s="44">
        <f>'S2 Maquette'!C54</f>
        <v>0</v>
      </c>
      <c r="C54" s="42">
        <f>'S2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5" customHeight="1" x14ac:dyDescent="0.2">
      <c r="A55" s="82">
        <f>'S2 Maquette'!B55</f>
        <v>0</v>
      </c>
      <c r="B55" s="44">
        <f>'S2 Maquette'!C55</f>
        <v>0</v>
      </c>
      <c r="C55" s="42">
        <f>'S2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5" customHeight="1" x14ac:dyDescent="0.2">
      <c r="A56" s="82">
        <f>'S2 Maquette'!B56</f>
        <v>0</v>
      </c>
      <c r="B56" s="44">
        <f>'S2 Maquette'!C56</f>
        <v>0</v>
      </c>
      <c r="C56" s="42">
        <f>'S2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5" customHeight="1" x14ac:dyDescent="0.2">
      <c r="A57" s="82">
        <f>'S2 Maquette'!B57</f>
        <v>0</v>
      </c>
      <c r="B57" s="44">
        <f>'S2 Maquette'!C57</f>
        <v>0</v>
      </c>
      <c r="C57" s="42">
        <f>'S2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5" customHeight="1" x14ac:dyDescent="0.2">
      <c r="A58" s="82">
        <f>'S2 Maquette'!B58</f>
        <v>0</v>
      </c>
      <c r="B58" s="44">
        <f>'S2 Maquette'!C58</f>
        <v>0</v>
      </c>
      <c r="C58" s="42">
        <f>'S2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5" customHeight="1" x14ac:dyDescent="0.2">
      <c r="A59" s="82">
        <f>'S2 Maquette'!B59</f>
        <v>0</v>
      </c>
      <c r="B59" s="44">
        <f>'S2 Maquette'!C59</f>
        <v>0</v>
      </c>
      <c r="C59" s="42">
        <f>'S2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5" customHeight="1" x14ac:dyDescent="0.2">
      <c r="A60" s="82">
        <f>'S2 Maquette'!B60</f>
        <v>0</v>
      </c>
      <c r="B60" s="44">
        <f>'S2 Maquette'!C60</f>
        <v>0</v>
      </c>
      <c r="C60" s="42">
        <f>'S2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5" customHeight="1" x14ac:dyDescent="0.2">
      <c r="A61" s="82">
        <f>'S2 Maquette'!B61</f>
        <v>0</v>
      </c>
      <c r="B61" s="44">
        <f>'S2 Maquette'!C61</f>
        <v>0</v>
      </c>
      <c r="C61" s="42">
        <f>'S2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5" customHeight="1" x14ac:dyDescent="0.2">
      <c r="A62" s="82">
        <f>'S2 Maquette'!B62</f>
        <v>0</v>
      </c>
      <c r="B62" s="44">
        <f>'S2 Maquette'!C62</f>
        <v>0</v>
      </c>
      <c r="C62" s="42">
        <f>'S2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5" customHeight="1" x14ac:dyDescent="0.2">
      <c r="A63" s="82">
        <f>'S2 Maquette'!B63</f>
        <v>0</v>
      </c>
      <c r="B63" s="44">
        <f>'S2 Maquette'!C63</f>
        <v>0</v>
      </c>
      <c r="C63" s="42">
        <f>'S2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5" customHeight="1" x14ac:dyDescent="0.2">
      <c r="A64" s="82">
        <f>'S2 Maquette'!B64</f>
        <v>0</v>
      </c>
      <c r="B64" s="44">
        <f>'S2 Maquette'!C64</f>
        <v>0</v>
      </c>
      <c r="C64" s="42">
        <f>'S2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5" customHeight="1" x14ac:dyDescent="0.2">
      <c r="A65" s="82">
        <f>'S2 Maquette'!B65</f>
        <v>0</v>
      </c>
      <c r="B65" s="44">
        <f>'S2 Maquette'!C65</f>
        <v>0</v>
      </c>
      <c r="C65" s="42">
        <f>'S2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5" customHeight="1" x14ac:dyDescent="0.2">
      <c r="A66" s="82">
        <f>'S2 Maquette'!B66</f>
        <v>0</v>
      </c>
      <c r="B66" s="44">
        <f>'S2 Maquette'!C66</f>
        <v>0</v>
      </c>
      <c r="C66" s="42">
        <f>'S2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5" customHeight="1" x14ac:dyDescent="0.2">
      <c r="A67" s="82">
        <f>'S2 Maquette'!B67</f>
        <v>0</v>
      </c>
      <c r="B67" s="44">
        <f>'S2 Maquette'!C67</f>
        <v>0</v>
      </c>
      <c r="C67" s="42">
        <f>'S2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5" customHeight="1" x14ac:dyDescent="0.2">
      <c r="A68" s="82">
        <f>'S2 Maquette'!B68</f>
        <v>0</v>
      </c>
      <c r="B68" s="44">
        <f>'S2 Maquette'!C68</f>
        <v>0</v>
      </c>
      <c r="C68" s="42">
        <f>'S2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5" customHeight="1" x14ac:dyDescent="0.2">
      <c r="A69" s="82">
        <f>'S2 Maquette'!B69</f>
        <v>0</v>
      </c>
      <c r="B69" s="44">
        <f>'S2 Maquette'!C69</f>
        <v>0</v>
      </c>
      <c r="C69" s="42">
        <f>'S2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5" customHeight="1" x14ac:dyDescent="0.2">
      <c r="A70" s="82">
        <f>'S2 Maquette'!B70</f>
        <v>0</v>
      </c>
      <c r="B70" s="44">
        <f>'S2 Maquette'!C70</f>
        <v>0</v>
      </c>
      <c r="C70" s="42">
        <f>'S2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5" customHeight="1" x14ac:dyDescent="0.2">
      <c r="A71" s="82">
        <f>'S2 Maquette'!B71</f>
        <v>0</v>
      </c>
      <c r="B71" s="44">
        <f>'S2 Maquette'!C71</f>
        <v>0</v>
      </c>
      <c r="C71" s="42">
        <f>'S2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5" customHeight="1" x14ac:dyDescent="0.2">
      <c r="A72" s="82">
        <f>'S2 Maquette'!B72</f>
        <v>0</v>
      </c>
      <c r="B72" s="44">
        <f>'S2 Maquette'!C72</f>
        <v>0</v>
      </c>
      <c r="C72" s="42">
        <f>'S2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5" customHeight="1" x14ac:dyDescent="0.2">
      <c r="A73" s="82">
        <f>'S2 Maquette'!B73</f>
        <v>0</v>
      </c>
      <c r="B73" s="44">
        <f>'S2 Maquette'!C73</f>
        <v>0</v>
      </c>
      <c r="C73" s="42">
        <f>'S2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5" customHeight="1" x14ac:dyDescent="0.2">
      <c r="A74" s="82">
        <f>'S2 Maquette'!B74</f>
        <v>0</v>
      </c>
      <c r="B74" s="44">
        <f>'S2 Maquette'!C74</f>
        <v>0</v>
      </c>
      <c r="C74" s="42">
        <f>'S2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5" customHeight="1" x14ac:dyDescent="0.2">
      <c r="A75" s="82">
        <f>'S2 Maquette'!B75</f>
        <v>0</v>
      </c>
      <c r="B75" s="44">
        <f>'S2 Maquette'!C75</f>
        <v>0</v>
      </c>
      <c r="C75" s="42">
        <f>'S2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5" customHeight="1" x14ac:dyDescent="0.2">
      <c r="A76" s="82">
        <f>'S2 Maquette'!B76</f>
        <v>0</v>
      </c>
      <c r="B76" s="44">
        <f>'S2 Maquette'!C76</f>
        <v>0</v>
      </c>
      <c r="C76" s="42">
        <f>'S2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5" customHeight="1" x14ac:dyDescent="0.2">
      <c r="A77" s="82">
        <f>'S2 Maquette'!B77</f>
        <v>0</v>
      </c>
      <c r="B77" s="44">
        <f>'S2 Maquette'!C77</f>
        <v>0</v>
      </c>
      <c r="C77" s="42">
        <f>'S2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5" customHeight="1" x14ac:dyDescent="0.2">
      <c r="A78" s="82">
        <f>'S2 Maquette'!B78</f>
        <v>0</v>
      </c>
      <c r="B78" s="44">
        <f>'S2 Maquette'!C78</f>
        <v>0</v>
      </c>
      <c r="C78" s="42">
        <f>'S2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5" customHeight="1" x14ac:dyDescent="0.2">
      <c r="A79" s="82">
        <f>'S2 Maquette'!B79</f>
        <v>0</v>
      </c>
      <c r="B79" s="44">
        <f>'S2 Maquette'!C79</f>
        <v>0</v>
      </c>
      <c r="C79" s="42">
        <f>'S2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5" customHeight="1" x14ac:dyDescent="0.2">
      <c r="A80" s="82">
        <f>'S2 Maquette'!B80</f>
        <v>0</v>
      </c>
      <c r="B80" s="44">
        <f>'S2 Maquette'!C80</f>
        <v>0</v>
      </c>
      <c r="C80" s="42">
        <f>'S2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5" customHeight="1" x14ac:dyDescent="0.2">
      <c r="A81" s="82">
        <f>'S2 Maquette'!B81</f>
        <v>0</v>
      </c>
      <c r="B81" s="44">
        <f>'S2 Maquette'!C81</f>
        <v>0</v>
      </c>
      <c r="C81" s="42">
        <f>'S2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5" customHeight="1" x14ac:dyDescent="0.2">
      <c r="A82" s="82">
        <f>'S2 Maquette'!B82</f>
        <v>0</v>
      </c>
      <c r="B82" s="44">
        <f>'S2 Maquette'!C82</f>
        <v>0</v>
      </c>
      <c r="C82" s="42">
        <f>'S2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5" customHeight="1" x14ac:dyDescent="0.2">
      <c r="A83" s="82">
        <f>'S2 Maquette'!B83</f>
        <v>0</v>
      </c>
      <c r="B83" s="44">
        <f>'S2 Maquette'!C83</f>
        <v>0</v>
      </c>
      <c r="C83" s="42">
        <f>'S2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5" customHeight="1" x14ac:dyDescent="0.2">
      <c r="A84" s="82">
        <f>'S2 Maquette'!B84</f>
        <v>0</v>
      </c>
      <c r="B84" s="44">
        <f>'S2 Maquette'!C84</f>
        <v>0</v>
      </c>
      <c r="C84" s="42">
        <f>'S2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5" customHeight="1" x14ac:dyDescent="0.2">
      <c r="A85" s="82">
        <f>'S2 Maquette'!B85</f>
        <v>0</v>
      </c>
      <c r="B85" s="44">
        <f>'S2 Maquette'!C85</f>
        <v>0</v>
      </c>
      <c r="C85" s="42">
        <f>'S2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5" customHeight="1" x14ac:dyDescent="0.2">
      <c r="A86" s="82">
        <f>'S2 Maquette'!B86</f>
        <v>0</v>
      </c>
      <c r="B86" s="44">
        <f>'S2 Maquette'!C86</f>
        <v>0</v>
      </c>
      <c r="C86" s="42">
        <f>'S2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5" customHeight="1" x14ac:dyDescent="0.2">
      <c r="A87" s="82">
        <f>'S2 Maquette'!B87</f>
        <v>0</v>
      </c>
      <c r="B87" s="44">
        <f>'S2 Maquette'!C87</f>
        <v>0</v>
      </c>
      <c r="C87" s="42">
        <f>'S2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5" customHeight="1" x14ac:dyDescent="0.2">
      <c r="A88" s="82">
        <f>'S2 Maquette'!B88</f>
        <v>0</v>
      </c>
      <c r="B88" s="44">
        <f>'S2 Maquette'!C88</f>
        <v>0</v>
      </c>
      <c r="C88" s="42">
        <f>'S2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5" customHeight="1" x14ac:dyDescent="0.2">
      <c r="A89" s="82">
        <f>'S2 Maquette'!B89</f>
        <v>0</v>
      </c>
      <c r="B89" s="44">
        <f>'S2 Maquette'!C89</f>
        <v>0</v>
      </c>
      <c r="C89" s="42">
        <f>'S2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5" customHeight="1" x14ac:dyDescent="0.2">
      <c r="A90" s="82">
        <f>'S2 Maquette'!B90</f>
        <v>0</v>
      </c>
      <c r="B90" s="44">
        <f>'S2 Maquette'!C90</f>
        <v>0</v>
      </c>
      <c r="C90" s="42">
        <f>'S2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5" customHeight="1" x14ac:dyDescent="0.2">
      <c r="A91" s="82">
        <f>'S2 Maquette'!B91</f>
        <v>0</v>
      </c>
      <c r="B91" s="44">
        <f>'S2 Maquette'!C91</f>
        <v>0</v>
      </c>
      <c r="C91" s="42">
        <f>'S2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5" customHeight="1" x14ac:dyDescent="0.2">
      <c r="A92" s="82">
        <f>'S2 Maquette'!B92</f>
        <v>0</v>
      </c>
      <c r="B92" s="44">
        <f>'S2 Maquette'!C92</f>
        <v>0</v>
      </c>
      <c r="C92" s="42">
        <f>'S2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5" customHeight="1" x14ac:dyDescent="0.2">
      <c r="A93" s="82">
        <f>'S2 Maquette'!B93</f>
        <v>0</v>
      </c>
      <c r="B93" s="44">
        <f>'S2 Maquette'!C93</f>
        <v>0</v>
      </c>
      <c r="C93" s="42">
        <f>'S2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5" customHeight="1" x14ac:dyDescent="0.2">
      <c r="A94" s="82">
        <f>'S2 Maquette'!B94</f>
        <v>0</v>
      </c>
      <c r="B94" s="44">
        <f>'S2 Maquette'!C94</f>
        <v>0</v>
      </c>
      <c r="C94" s="42">
        <f>'S2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5" customHeight="1" x14ac:dyDescent="0.2">
      <c r="A95" s="82">
        <f>'S2 Maquette'!B95</f>
        <v>0</v>
      </c>
      <c r="B95" s="44">
        <f>'S2 Maquette'!C95</f>
        <v>0</v>
      </c>
      <c r="C95" s="42">
        <f>'S2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5" customHeight="1" x14ac:dyDescent="0.2">
      <c r="A96" s="82">
        <f>'S2 Maquette'!B96</f>
        <v>0</v>
      </c>
      <c r="B96" s="44">
        <f>'S2 Maquette'!C96</f>
        <v>0</v>
      </c>
      <c r="C96" s="42">
        <f>'S2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5" customHeight="1" x14ac:dyDescent="0.2">
      <c r="A97" s="82">
        <f>'S2 Maquette'!B97</f>
        <v>0</v>
      </c>
      <c r="B97" s="44">
        <f>'S2 Maquette'!C97</f>
        <v>0</v>
      </c>
      <c r="C97" s="42">
        <f>'S2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5" customHeight="1" x14ac:dyDescent="0.2">
      <c r="A98" s="82">
        <f>'S2 Maquette'!B98</f>
        <v>0</v>
      </c>
      <c r="B98" s="44">
        <f>'S2 Maquette'!C98</f>
        <v>0</v>
      </c>
      <c r="C98" s="42">
        <f>'S2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5" customHeight="1" x14ac:dyDescent="0.2">
      <c r="A99" s="82">
        <f>'S2 Maquette'!B99</f>
        <v>0</v>
      </c>
      <c r="B99" s="44">
        <f>'S2 Maquette'!C99</f>
        <v>0</v>
      </c>
      <c r="C99" s="42">
        <f>'S2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5" customHeight="1" x14ac:dyDescent="0.2">
      <c r="A100" s="82">
        <f>'S2 Maquette'!B100</f>
        <v>0</v>
      </c>
      <c r="B100" s="44">
        <f>'S2 Maquette'!C100</f>
        <v>0</v>
      </c>
      <c r="C100" s="42">
        <f>'S2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5" customHeight="1" x14ac:dyDescent="0.2">
      <c r="A101" s="82">
        <f>'S2 Maquette'!B101</f>
        <v>0</v>
      </c>
      <c r="B101" s="44">
        <f>'S2 Maquette'!C101</f>
        <v>0</v>
      </c>
      <c r="C101" s="42">
        <f>'S2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5" customHeight="1" x14ac:dyDescent="0.2">
      <c r="A102" s="82">
        <f>'S2 Maquette'!B102</f>
        <v>0</v>
      </c>
      <c r="B102" s="44">
        <f>'S2 Maquette'!C102</f>
        <v>0</v>
      </c>
      <c r="C102" s="42">
        <f>'S2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5" customHeight="1" x14ac:dyDescent="0.2">
      <c r="A103" s="82">
        <f>'S2 Maquette'!B103</f>
        <v>0</v>
      </c>
      <c r="B103" s="44">
        <f>'S2 Maquette'!C103</f>
        <v>0</v>
      </c>
      <c r="C103" s="42">
        <f>'S2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5" customHeight="1" x14ac:dyDescent="0.2">
      <c r="A104" s="82">
        <f>'S2 Maquette'!B104</f>
        <v>0</v>
      </c>
      <c r="B104" s="44">
        <f>'S2 Maquette'!C104</f>
        <v>0</v>
      </c>
      <c r="C104" s="42">
        <f>'S2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5" customHeight="1" x14ac:dyDescent="0.2">
      <c r="A105" s="82">
        <f>'S2 Maquette'!B105</f>
        <v>0</v>
      </c>
      <c r="B105" s="44">
        <f>'S2 Maquette'!C105</f>
        <v>0</v>
      </c>
      <c r="C105" s="42">
        <f>'S2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5" customHeight="1" x14ac:dyDescent="0.2">
      <c r="A106" s="82">
        <f>'S2 Maquette'!B106</f>
        <v>0</v>
      </c>
      <c r="B106" s="44">
        <f>'S2 Maquette'!C106</f>
        <v>0</v>
      </c>
      <c r="C106" s="42">
        <f>'S2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5" customHeight="1" x14ac:dyDescent="0.2">
      <c r="A107" s="82">
        <f>'S2 Maquette'!B107</f>
        <v>0</v>
      </c>
      <c r="B107" s="44">
        <f>'S2 Maquette'!C107</f>
        <v>0</v>
      </c>
      <c r="C107" s="42">
        <f>'S2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5" customHeight="1" x14ac:dyDescent="0.2">
      <c r="A108" s="82">
        <f>'S2 Maquette'!B108</f>
        <v>0</v>
      </c>
      <c r="B108" s="44">
        <f>'S2 Maquette'!C108</f>
        <v>0</v>
      </c>
      <c r="C108" s="42">
        <f>'S2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5" customHeight="1" x14ac:dyDescent="0.2">
      <c r="A109" s="82">
        <f>'S2 Maquette'!B109</f>
        <v>0</v>
      </c>
      <c r="B109" s="44">
        <f>'S2 Maquette'!C109</f>
        <v>0</v>
      </c>
      <c r="C109" s="42">
        <f>'S2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5" customHeight="1" x14ac:dyDescent="0.2">
      <c r="A110" s="82">
        <f>'S2 Maquette'!B110</f>
        <v>0</v>
      </c>
      <c r="B110" s="44">
        <f>'S2 Maquette'!C110</f>
        <v>0</v>
      </c>
      <c r="C110" s="42">
        <f>'S2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5" customHeight="1" x14ac:dyDescent="0.2">
      <c r="A111" s="82">
        <f>'S2 Maquette'!B111</f>
        <v>0</v>
      </c>
      <c r="B111" s="44">
        <f>'S2 Maquette'!C111</f>
        <v>0</v>
      </c>
      <c r="C111" s="42">
        <f>'S2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5" customHeight="1" x14ac:dyDescent="0.2">
      <c r="A112" s="82">
        <f>'S2 Maquette'!B112</f>
        <v>0</v>
      </c>
      <c r="B112" s="44">
        <f>'S2 Maquette'!C112</f>
        <v>0</v>
      </c>
      <c r="C112" s="42">
        <f>'S2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5" customHeight="1" x14ac:dyDescent="0.2">
      <c r="A113" s="82">
        <f>'S2 Maquette'!B113</f>
        <v>0</v>
      </c>
      <c r="B113" s="44">
        <f>'S2 Maquette'!C113</f>
        <v>0</v>
      </c>
      <c r="C113" s="42">
        <f>'S2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5" customHeight="1" x14ac:dyDescent="0.2">
      <c r="A114" s="82">
        <f>'S2 Maquette'!B114</f>
        <v>0</v>
      </c>
      <c r="B114" s="44">
        <f>'S2 Maquette'!C114</f>
        <v>0</v>
      </c>
      <c r="C114" s="42">
        <f>'S2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5" customHeight="1" x14ac:dyDescent="0.2">
      <c r="A115" s="82">
        <f>'S2 Maquette'!B115</f>
        <v>0</v>
      </c>
      <c r="B115" s="44">
        <f>'S2 Maquette'!C115</f>
        <v>0</v>
      </c>
      <c r="C115" s="42">
        <f>'S2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5" customHeight="1" x14ac:dyDescent="0.2">
      <c r="A116" s="82">
        <f>'S2 Maquette'!B116</f>
        <v>0</v>
      </c>
      <c r="B116" s="44">
        <f>'S2 Maquette'!C116</f>
        <v>0</v>
      </c>
      <c r="C116" s="42">
        <f>'S2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5" customHeight="1" x14ac:dyDescent="0.2">
      <c r="A117" s="82">
        <f>'S2 Maquette'!B117</f>
        <v>0</v>
      </c>
      <c r="B117" s="44">
        <f>'S2 Maquette'!C117</f>
        <v>0</v>
      </c>
      <c r="C117" s="42">
        <f>'S2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5" customHeight="1" x14ac:dyDescent="0.2">
      <c r="A118" s="82">
        <f>'S2 Maquette'!B118</f>
        <v>0</v>
      </c>
      <c r="B118" s="44">
        <f>'S2 Maquette'!C118</f>
        <v>0</v>
      </c>
      <c r="C118" s="42">
        <f>'S2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5" customHeight="1" x14ac:dyDescent="0.2">
      <c r="A119" s="82">
        <f>'S2 Maquette'!B119</f>
        <v>0</v>
      </c>
      <c r="B119" s="44">
        <f>'S2 Maquette'!C119</f>
        <v>0</v>
      </c>
      <c r="C119" s="42">
        <f>'S2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5" customHeight="1" x14ac:dyDescent="0.2">
      <c r="A120" s="82">
        <f>'S2 Maquette'!B120</f>
        <v>0</v>
      </c>
      <c r="B120" s="44">
        <f>'S2 Maquette'!C120</f>
        <v>0</v>
      </c>
      <c r="C120" s="42">
        <f>'S2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5" customHeight="1" x14ac:dyDescent="0.2">
      <c r="A121" s="82">
        <f>'S2 Maquette'!B121</f>
        <v>0</v>
      </c>
      <c r="B121" s="44">
        <f>'S2 Maquette'!C121</f>
        <v>0</v>
      </c>
      <c r="C121" s="42">
        <f>'S2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5" customHeight="1" x14ac:dyDescent="0.2">
      <c r="A122" s="82">
        <f>'S2 Maquette'!B122</f>
        <v>0</v>
      </c>
      <c r="B122" s="44">
        <f>'S2 Maquette'!C122</f>
        <v>0</v>
      </c>
      <c r="C122" s="42">
        <f>'S2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5" customHeight="1" x14ac:dyDescent="0.2">
      <c r="A123" s="82">
        <f>'S2 Maquette'!B123</f>
        <v>0</v>
      </c>
      <c r="B123" s="44">
        <f>'S2 Maquette'!C123</f>
        <v>0</v>
      </c>
      <c r="C123" s="42">
        <f>'S2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5" customHeight="1" x14ac:dyDescent="0.2">
      <c r="A124" s="82">
        <f>'S2 Maquette'!B124</f>
        <v>0</v>
      </c>
      <c r="B124" s="44">
        <f>'S2 Maquette'!C124</f>
        <v>0</v>
      </c>
      <c r="C124" s="42">
        <f>'S2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5" customHeight="1" x14ac:dyDescent="0.2">
      <c r="A125" s="82">
        <f>'S2 Maquette'!B125</f>
        <v>0</v>
      </c>
      <c r="B125" s="44">
        <f>'S2 Maquette'!C125</f>
        <v>0</v>
      </c>
      <c r="C125" s="42">
        <f>'S2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5" customHeight="1" x14ac:dyDescent="0.2">
      <c r="A126" s="82">
        <f>'S2 Maquette'!B126</f>
        <v>0</v>
      </c>
      <c r="B126" s="44">
        <f>'S2 Maquette'!C126</f>
        <v>0</v>
      </c>
      <c r="C126" s="42">
        <f>'S2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5" customHeight="1" x14ac:dyDescent="0.2">
      <c r="A127" s="82">
        <f>'S2 Maquette'!B127</f>
        <v>0</v>
      </c>
      <c r="B127" s="44">
        <f>'S2 Maquette'!C127</f>
        <v>0</v>
      </c>
      <c r="C127" s="42">
        <f>'S2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5" customHeight="1" x14ac:dyDescent="0.2">
      <c r="A128" s="82">
        <f>'S2 Maquette'!B128</f>
        <v>0</v>
      </c>
      <c r="B128" s="44">
        <f>'S2 Maquette'!C128</f>
        <v>0</v>
      </c>
      <c r="C128" s="42">
        <f>'S2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5" customHeight="1" x14ac:dyDescent="0.2">
      <c r="A129" s="82">
        <f>'S2 Maquette'!B129</f>
        <v>0</v>
      </c>
      <c r="B129" s="44">
        <f>'S2 Maquette'!C129</f>
        <v>0</v>
      </c>
      <c r="C129" s="42">
        <f>'S2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5" customHeight="1" x14ac:dyDescent="0.2">
      <c r="A130" s="82">
        <f>'S2 Maquette'!B130</f>
        <v>0</v>
      </c>
      <c r="B130" s="44">
        <f>'S2 Maquette'!C130</f>
        <v>0</v>
      </c>
      <c r="C130" s="42">
        <f>'S2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5" customHeight="1" x14ac:dyDescent="0.2">
      <c r="A131" s="82">
        <f>'S2 Maquette'!B131</f>
        <v>0</v>
      </c>
      <c r="B131" s="44">
        <f>'S2 Maquette'!C131</f>
        <v>0</v>
      </c>
      <c r="C131" s="42">
        <f>'S2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5" customHeight="1" x14ac:dyDescent="0.2">
      <c r="A132" s="82">
        <f>'S2 Maquette'!B132</f>
        <v>0</v>
      </c>
      <c r="B132" s="44">
        <f>'S2 Maquette'!C132</f>
        <v>0</v>
      </c>
      <c r="C132" s="42">
        <f>'S2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5" customHeight="1" x14ac:dyDescent="0.2">
      <c r="A133" s="82">
        <f>'S2 Maquette'!B133</f>
        <v>0</v>
      </c>
      <c r="B133" s="44">
        <f>'S2 Maquette'!C133</f>
        <v>0</v>
      </c>
      <c r="C133" s="42">
        <f>'S2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5" customHeight="1" x14ac:dyDescent="0.2">
      <c r="A134" s="82">
        <f>'S2 Maquette'!B134</f>
        <v>0</v>
      </c>
      <c r="B134" s="44">
        <f>'S2 Maquette'!C134</f>
        <v>0</v>
      </c>
      <c r="C134" s="42">
        <f>'S2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5" customHeight="1" x14ac:dyDescent="0.2">
      <c r="A135" s="82">
        <f>'S2 Maquette'!B135</f>
        <v>0</v>
      </c>
      <c r="B135" s="44">
        <f>'S2 Maquette'!C135</f>
        <v>0</v>
      </c>
      <c r="C135" s="42">
        <f>'S2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5" customHeight="1" x14ac:dyDescent="0.2">
      <c r="A136" s="82">
        <f>'S2 Maquette'!B136</f>
        <v>0</v>
      </c>
      <c r="B136" s="44">
        <f>'S2 Maquette'!C136</f>
        <v>0</v>
      </c>
      <c r="C136" s="42">
        <f>'S2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5" customHeight="1" x14ac:dyDescent="0.2">
      <c r="A137" s="82">
        <f>'S2 Maquette'!B137</f>
        <v>0</v>
      </c>
      <c r="B137" s="44">
        <f>'S2 Maquette'!C137</f>
        <v>0</v>
      </c>
      <c r="C137" s="42">
        <f>'S2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5" customHeight="1" x14ac:dyDescent="0.2">
      <c r="A138" s="82">
        <f>'S2 Maquette'!B138</f>
        <v>0</v>
      </c>
      <c r="B138" s="44">
        <f>'S2 Maquette'!C138</f>
        <v>0</v>
      </c>
      <c r="C138" s="42">
        <f>'S2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5" customHeight="1" x14ac:dyDescent="0.2">
      <c r="A139" s="82">
        <f>'S2 Maquette'!B139</f>
        <v>0</v>
      </c>
      <c r="B139" s="44">
        <f>'S2 Maquette'!C139</f>
        <v>0</v>
      </c>
      <c r="C139" s="42">
        <f>'S2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5" customHeight="1" x14ac:dyDescent="0.2">
      <c r="A140" s="82">
        <f>'S2 Maquette'!B140</f>
        <v>0</v>
      </c>
      <c r="B140" s="44">
        <f>'S2 Maquette'!C140</f>
        <v>0</v>
      </c>
      <c r="C140" s="42">
        <f>'S2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5" customHeight="1" x14ac:dyDescent="0.2">
      <c r="A141" s="82">
        <f>'S2 Maquette'!B141</f>
        <v>0</v>
      </c>
      <c r="B141" s="44">
        <f>'S2 Maquette'!C141</f>
        <v>0</v>
      </c>
      <c r="C141" s="42">
        <f>'S2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5" customHeight="1" x14ac:dyDescent="0.2">
      <c r="A142" s="82">
        <f>'S2 Maquette'!B142</f>
        <v>0</v>
      </c>
      <c r="B142" s="44">
        <f>'S2 Maquette'!C142</f>
        <v>0</v>
      </c>
      <c r="C142" s="42">
        <f>'S2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5" customHeight="1" x14ac:dyDescent="0.2">
      <c r="A143" s="82">
        <f>'S2 Maquette'!B143</f>
        <v>0</v>
      </c>
      <c r="B143" s="44">
        <f>'S2 Maquette'!C143</f>
        <v>0</v>
      </c>
      <c r="C143" s="42">
        <f>'S2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5" customHeight="1" x14ac:dyDescent="0.2">
      <c r="A144" s="82">
        <f>'S2 Maquette'!B144</f>
        <v>0</v>
      </c>
      <c r="B144" s="44">
        <f>'S2 Maquette'!C144</f>
        <v>0</v>
      </c>
      <c r="C144" s="42">
        <f>'S2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5" customHeight="1" x14ac:dyDescent="0.2">
      <c r="A145" s="82">
        <f>'S2 Maquette'!B145</f>
        <v>0</v>
      </c>
      <c r="B145" s="44">
        <f>'S2 Maquette'!C145</f>
        <v>0</v>
      </c>
      <c r="C145" s="42">
        <f>'S2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5" customHeight="1" x14ac:dyDescent="0.2">
      <c r="A146" s="82">
        <f>'S2 Maquette'!B146</f>
        <v>0</v>
      </c>
      <c r="B146" s="44">
        <f>'S2 Maquette'!C146</f>
        <v>0</v>
      </c>
      <c r="C146" s="42">
        <f>'S2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5" customHeight="1" x14ac:dyDescent="0.2">
      <c r="A147" s="82">
        <f>'S2 Maquette'!B147</f>
        <v>0</v>
      </c>
      <c r="B147" s="44">
        <f>'S2 Maquette'!C147</f>
        <v>0</v>
      </c>
      <c r="C147" s="42">
        <f>'S2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5" customHeight="1" x14ac:dyDescent="0.2">
      <c r="A148" s="82">
        <f>'S2 Maquette'!B148</f>
        <v>0</v>
      </c>
      <c r="B148" s="44">
        <f>'S2 Maquette'!C148</f>
        <v>0</v>
      </c>
      <c r="C148" s="42">
        <f>'S2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5" customHeight="1" x14ac:dyDescent="0.2">
      <c r="A149" s="82">
        <f>'S2 Maquette'!B149</f>
        <v>0</v>
      </c>
      <c r="B149" s="44">
        <f>'S2 Maquette'!C149</f>
        <v>0</v>
      </c>
      <c r="C149" s="42">
        <f>'S2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5" customHeight="1" x14ac:dyDescent="0.2">
      <c r="A150" s="82">
        <f>'S2 Maquette'!B150</f>
        <v>0</v>
      </c>
      <c r="B150" s="44">
        <f>'S2 Maquette'!C150</f>
        <v>0</v>
      </c>
      <c r="C150" s="42">
        <f>'S2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5" customHeight="1" x14ac:dyDescent="0.2">
      <c r="A151" s="82">
        <f>'S2 Maquette'!B151</f>
        <v>0</v>
      </c>
      <c r="B151" s="44">
        <f>'S2 Maquette'!C151</f>
        <v>0</v>
      </c>
      <c r="C151" s="42">
        <f>'S2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5" customHeight="1" x14ac:dyDescent="0.2">
      <c r="A152" s="82">
        <f>'S2 Maquette'!B152</f>
        <v>0</v>
      </c>
      <c r="B152" s="44">
        <f>'S2 Maquette'!C152</f>
        <v>0</v>
      </c>
      <c r="C152" s="42">
        <f>'S2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5" customHeight="1" x14ac:dyDescent="0.2">
      <c r="A153" s="82">
        <f>'S2 Maquette'!B153</f>
        <v>0</v>
      </c>
      <c r="B153" s="44">
        <f>'S2 Maquette'!C153</f>
        <v>0</v>
      </c>
      <c r="C153" s="42">
        <f>'S2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5" customHeight="1" x14ac:dyDescent="0.2">
      <c r="A154" s="82">
        <f>'S2 Maquette'!B154</f>
        <v>0</v>
      </c>
      <c r="B154" s="44">
        <f>'S2 Maquette'!C154</f>
        <v>0</v>
      </c>
      <c r="C154" s="42">
        <f>'S2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5" customHeight="1" x14ac:dyDescent="0.2">
      <c r="A155" s="82">
        <f>'S2 Maquette'!B155</f>
        <v>0</v>
      </c>
      <c r="B155" s="44">
        <f>'S2 Maquette'!C155</f>
        <v>0</v>
      </c>
      <c r="C155" s="42">
        <f>'S2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5" customHeight="1" x14ac:dyDescent="0.2">
      <c r="A156" s="82">
        <f>'S2 Maquette'!B156</f>
        <v>0</v>
      </c>
      <c r="B156" s="44">
        <f>'S2 Maquette'!C156</f>
        <v>0</v>
      </c>
      <c r="C156" s="42">
        <f>'S2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5" customHeight="1" x14ac:dyDescent="0.2">
      <c r="A157" s="82">
        <f>'S2 Maquette'!B157</f>
        <v>0</v>
      </c>
      <c r="B157" s="44">
        <f>'S2 Maquette'!C157</f>
        <v>0</v>
      </c>
      <c r="C157" s="42">
        <f>'S2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5" customHeight="1" x14ac:dyDescent="0.2">
      <c r="A158" s="82">
        <f>'S2 Maquette'!B158</f>
        <v>0</v>
      </c>
      <c r="B158" s="44">
        <f>'S2 Maquette'!C158</f>
        <v>0</v>
      </c>
      <c r="C158" s="42">
        <f>'S2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5" customHeight="1" x14ac:dyDescent="0.2">
      <c r="A159" s="82">
        <f>'S2 Maquette'!B159</f>
        <v>0</v>
      </c>
      <c r="B159" s="44">
        <f>'S2 Maquette'!C159</f>
        <v>0</v>
      </c>
      <c r="C159" s="42">
        <f>'S2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5" customHeight="1" x14ac:dyDescent="0.2">
      <c r="A160" s="82">
        <f>'S2 Maquette'!B160</f>
        <v>0</v>
      </c>
      <c r="B160" s="44">
        <f>'S2 Maquette'!C160</f>
        <v>0</v>
      </c>
      <c r="C160" s="42">
        <f>'S2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5" customHeight="1" x14ac:dyDescent="0.2">
      <c r="A161" s="82">
        <f>'S2 Maquette'!B161</f>
        <v>0</v>
      </c>
      <c r="B161" s="44">
        <f>'S2 Maquette'!C161</f>
        <v>0</v>
      </c>
      <c r="C161" s="42">
        <f>'S2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5" customHeight="1" x14ac:dyDescent="0.2">
      <c r="A162" s="82">
        <f>'S2 Maquette'!B162</f>
        <v>0</v>
      </c>
      <c r="B162" s="44">
        <f>'S2 Maquette'!C162</f>
        <v>0</v>
      </c>
      <c r="C162" s="42">
        <f>'S2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5" customHeight="1" x14ac:dyDescent="0.2">
      <c r="A163" s="82">
        <f>'S2 Maquette'!B163</f>
        <v>0</v>
      </c>
      <c r="B163" s="44">
        <f>'S2 Maquette'!C163</f>
        <v>0</v>
      </c>
      <c r="C163" s="42">
        <f>'S2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5" customHeight="1" x14ac:dyDescent="0.2">
      <c r="A164" s="82">
        <f>'S2 Maquette'!B164</f>
        <v>0</v>
      </c>
      <c r="B164" s="44">
        <f>'S2 Maquette'!C164</f>
        <v>0</v>
      </c>
      <c r="C164" s="42">
        <f>'S2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5" customHeight="1" x14ac:dyDescent="0.2">
      <c r="A165" s="82">
        <f>'S2 Maquette'!B165</f>
        <v>0</v>
      </c>
      <c r="B165" s="44">
        <f>'S2 Maquette'!C165</f>
        <v>0</v>
      </c>
      <c r="C165" s="42">
        <f>'S2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5" customHeight="1" x14ac:dyDescent="0.2">
      <c r="A166" s="82">
        <f>'S2 Maquette'!B166</f>
        <v>0</v>
      </c>
      <c r="B166" s="44">
        <f>'S2 Maquette'!C166</f>
        <v>0</v>
      </c>
      <c r="C166" s="42">
        <f>'S2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5" customHeight="1" x14ac:dyDescent="0.2">
      <c r="A167" s="82">
        <f>'S2 Maquette'!B167</f>
        <v>0</v>
      </c>
      <c r="B167" s="44">
        <f>'S2 Maquette'!C167</f>
        <v>0</v>
      </c>
      <c r="C167" s="42">
        <f>'S2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5" customHeight="1" x14ac:dyDescent="0.2">
      <c r="A168" s="82">
        <f>'S2 Maquette'!B168</f>
        <v>0</v>
      </c>
      <c r="B168" s="44">
        <f>'S2 Maquette'!C168</f>
        <v>0</v>
      </c>
      <c r="C168" s="42">
        <f>'S2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5" customHeight="1" x14ac:dyDescent="0.2">
      <c r="A169" s="82">
        <f>'S2 Maquette'!B169</f>
        <v>0</v>
      </c>
      <c r="B169" s="44">
        <f>'S2 Maquette'!C169</f>
        <v>0</v>
      </c>
      <c r="C169" s="42">
        <f>'S2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5" customHeight="1" x14ac:dyDescent="0.2">
      <c r="A170" s="82">
        <f>'S2 Maquette'!B170</f>
        <v>0</v>
      </c>
      <c r="B170" s="44">
        <f>'S2 Maquette'!C170</f>
        <v>0</v>
      </c>
      <c r="C170" s="42">
        <f>'S2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5" customHeight="1" x14ac:dyDescent="0.2">
      <c r="A171" s="82">
        <f>'S2 Maquette'!B171</f>
        <v>0</v>
      </c>
      <c r="B171" s="44">
        <f>'S2 Maquette'!C171</f>
        <v>0</v>
      </c>
      <c r="C171" s="42">
        <f>'S2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5" customHeight="1" x14ac:dyDescent="0.2">
      <c r="A172" s="82">
        <f>'S2 Maquette'!B172</f>
        <v>0</v>
      </c>
      <c r="B172" s="44">
        <f>'S2 Maquette'!C172</f>
        <v>0</v>
      </c>
      <c r="C172" s="42">
        <f>'S2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5" customHeight="1" x14ac:dyDescent="0.2">
      <c r="A173" s="82">
        <f>'S2 Maquette'!B173</f>
        <v>0</v>
      </c>
      <c r="B173" s="44">
        <f>'S2 Maquette'!C173</f>
        <v>0</v>
      </c>
      <c r="C173" s="42">
        <f>'S2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5" customHeight="1" x14ac:dyDescent="0.2">
      <c r="A174" s="82">
        <f>'S2 Maquette'!B174</f>
        <v>0</v>
      </c>
      <c r="B174" s="44">
        <f>'S2 Maquette'!C174</f>
        <v>0</v>
      </c>
      <c r="C174" s="42">
        <f>'S2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5" customHeight="1" x14ac:dyDescent="0.2">
      <c r="A175" s="82">
        <f>'S2 Maquette'!B175</f>
        <v>0</v>
      </c>
      <c r="B175" s="44">
        <f>'S2 Maquette'!C175</f>
        <v>0</v>
      </c>
      <c r="C175" s="42">
        <f>'S2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5" customHeight="1" x14ac:dyDescent="0.2">
      <c r="A176" s="82">
        <f>'S2 Maquette'!B176</f>
        <v>0</v>
      </c>
      <c r="B176" s="44">
        <f>'S2 Maquette'!C176</f>
        <v>0</v>
      </c>
      <c r="C176" s="42">
        <f>'S2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5" customHeight="1" x14ac:dyDescent="0.2">
      <c r="A177" s="82">
        <f>'S2 Maquette'!B177</f>
        <v>0</v>
      </c>
      <c r="B177" s="44">
        <f>'S2 Maquette'!C177</f>
        <v>0</v>
      </c>
      <c r="C177" s="42">
        <f>'S2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5" customHeight="1" x14ac:dyDescent="0.2">
      <c r="A178" s="82">
        <f>'S2 Maquette'!B178</f>
        <v>0</v>
      </c>
      <c r="B178" s="44">
        <f>'S2 Maquette'!C178</f>
        <v>0</v>
      </c>
      <c r="C178" s="42">
        <f>'S2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5" customHeight="1" x14ac:dyDescent="0.2">
      <c r="A179" s="82">
        <f>'S2 Maquette'!B179</f>
        <v>0</v>
      </c>
      <c r="B179" s="44">
        <f>'S2 Maquette'!C179</f>
        <v>0</v>
      </c>
      <c r="C179" s="42">
        <f>'S2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5" customHeight="1" x14ac:dyDescent="0.2">
      <c r="A180" s="82">
        <f>'S2 Maquette'!B180</f>
        <v>0</v>
      </c>
      <c r="B180" s="44">
        <f>'S2 Maquette'!C180</f>
        <v>0</v>
      </c>
      <c r="C180" s="42">
        <f>'S2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5" customHeight="1" x14ac:dyDescent="0.2">
      <c r="A181" s="82">
        <f>'S2 Maquette'!B181</f>
        <v>0</v>
      </c>
      <c r="B181" s="44">
        <f>'S2 Maquette'!C181</f>
        <v>0</v>
      </c>
      <c r="C181" s="42">
        <f>'S2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5" customHeight="1" x14ac:dyDescent="0.2">
      <c r="A182" s="82">
        <f>'S2 Maquette'!B182</f>
        <v>0</v>
      </c>
      <c r="B182" s="44">
        <f>'S2 Maquette'!C182</f>
        <v>0</v>
      </c>
      <c r="C182" s="42">
        <f>'S2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5" customHeight="1" x14ac:dyDescent="0.2">
      <c r="A183" s="82">
        <f>'S2 Maquette'!B183</f>
        <v>0</v>
      </c>
      <c r="B183" s="44">
        <f>'S2 Maquette'!C183</f>
        <v>0</v>
      </c>
      <c r="C183" s="42">
        <f>'S2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5" customHeight="1" x14ac:dyDescent="0.2">
      <c r="A184" s="82">
        <f>'S2 Maquette'!B184</f>
        <v>0</v>
      </c>
      <c r="B184" s="44">
        <f>'S2 Maquette'!C184</f>
        <v>0</v>
      </c>
      <c r="C184" s="42">
        <f>'S2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5" customHeight="1" x14ac:dyDescent="0.2">
      <c r="A185" s="82">
        <f>'S2 Maquette'!B185</f>
        <v>0</v>
      </c>
      <c r="B185" s="44">
        <f>'S2 Maquette'!C185</f>
        <v>0</v>
      </c>
      <c r="C185" s="42">
        <f>'S2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5" customHeight="1" x14ac:dyDescent="0.2">
      <c r="A186" s="82">
        <f>'S2 Maquette'!B186</f>
        <v>0</v>
      </c>
      <c r="B186" s="44">
        <f>'S2 Maquette'!C186</f>
        <v>0</v>
      </c>
      <c r="C186" s="42">
        <f>'S2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5" customHeight="1" x14ac:dyDescent="0.2">
      <c r="A187" s="82">
        <f>'S2 Maquette'!B187</f>
        <v>0</v>
      </c>
      <c r="B187" s="44">
        <f>'S2 Maquette'!C187</f>
        <v>0</v>
      </c>
      <c r="C187" s="42">
        <f>'S2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5" customHeight="1" x14ac:dyDescent="0.2">
      <c r="A188" s="82">
        <f>'S2 Maquette'!B188</f>
        <v>0</v>
      </c>
      <c r="B188" s="44">
        <f>'S2 Maquette'!C188</f>
        <v>0</v>
      </c>
      <c r="C188" s="42">
        <f>'S2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5" customHeight="1" x14ac:dyDescent="0.2">
      <c r="A189" s="82">
        <f>'S2 Maquette'!B189</f>
        <v>0</v>
      </c>
      <c r="B189" s="44">
        <f>'S2 Maquette'!C189</f>
        <v>0</v>
      </c>
      <c r="C189" s="42">
        <f>'S2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5" customHeight="1" x14ac:dyDescent="0.2">
      <c r="A190" s="82">
        <f>'S2 Maquette'!B190</f>
        <v>0</v>
      </c>
      <c r="B190" s="44">
        <f>'S2 Maquette'!C190</f>
        <v>0</v>
      </c>
      <c r="C190" s="42">
        <f>'S2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5" customHeight="1" x14ac:dyDescent="0.2">
      <c r="A191" s="82">
        <f>'S2 Maquette'!B191</f>
        <v>0</v>
      </c>
      <c r="B191" s="44">
        <f>'S2 Maquette'!C191</f>
        <v>0</v>
      </c>
      <c r="C191" s="42">
        <f>'S2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5" customHeight="1" x14ac:dyDescent="0.2">
      <c r="A192" s="82">
        <f>'S2 Maquette'!B192</f>
        <v>0</v>
      </c>
      <c r="B192" s="44">
        <f>'S2 Maquette'!C192</f>
        <v>0</v>
      </c>
      <c r="C192" s="42">
        <f>'S2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5" customHeight="1" x14ac:dyDescent="0.2">
      <c r="A193" s="82">
        <f>'S2 Maquette'!B193</f>
        <v>0</v>
      </c>
      <c r="B193" s="44">
        <f>'S2 Maquette'!C193</f>
        <v>0</v>
      </c>
      <c r="C193" s="42">
        <f>'S2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5" customHeight="1" x14ac:dyDescent="0.2">
      <c r="A194" s="82">
        <f>'S2 Maquette'!B194</f>
        <v>0</v>
      </c>
      <c r="B194" s="44">
        <f>'S2 Maquette'!C194</f>
        <v>0</v>
      </c>
      <c r="C194" s="42">
        <f>'S2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5" customHeight="1" x14ac:dyDescent="0.2">
      <c r="A195" s="82">
        <f>'S2 Maquette'!B195</f>
        <v>0</v>
      </c>
      <c r="B195" s="44">
        <f>'S2 Maquette'!C195</f>
        <v>0</v>
      </c>
      <c r="C195" s="42">
        <f>'S2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5" customHeight="1" x14ac:dyDescent="0.2">
      <c r="A196" s="82">
        <f>'S2 Maquette'!B196</f>
        <v>0</v>
      </c>
      <c r="B196" s="44">
        <f>'S2 Maquette'!C196</f>
        <v>0</v>
      </c>
      <c r="C196" s="42">
        <f>'S2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5" customHeight="1" x14ac:dyDescent="0.2">
      <c r="A197" s="82">
        <f>'S2 Maquette'!B197</f>
        <v>0</v>
      </c>
      <c r="B197" s="44">
        <f>'S2 Maquette'!C197</f>
        <v>0</v>
      </c>
      <c r="C197" s="42">
        <f>'S2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5" customHeight="1" x14ac:dyDescent="0.2">
      <c r="A198" s="82">
        <f>'S2 Maquette'!B198</f>
        <v>0</v>
      </c>
      <c r="B198" s="44">
        <f>'S2 Maquette'!C198</f>
        <v>0</v>
      </c>
      <c r="C198" s="42">
        <f>'S2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5" customHeight="1" x14ac:dyDescent="0.2">
      <c r="A199" s="82">
        <f>'S2 Maquette'!B199</f>
        <v>0</v>
      </c>
      <c r="B199" s="44">
        <f>'S2 Maquette'!C199</f>
        <v>0</v>
      </c>
      <c r="C199" s="42">
        <f>'S2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5" customHeight="1" x14ac:dyDescent="0.2">
      <c r="A200" s="82">
        <f>'S2 Maquette'!B200</f>
        <v>0</v>
      </c>
      <c r="B200" s="44">
        <f>'S2 Maquette'!C200</f>
        <v>0</v>
      </c>
      <c r="C200" s="42">
        <f>'S2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5" customHeight="1" x14ac:dyDescent="0.2">
      <c r="A201" s="82">
        <f>'S2 Maquette'!B201</f>
        <v>0</v>
      </c>
      <c r="B201" s="44">
        <f>'S2 Maquette'!C201</f>
        <v>0</v>
      </c>
      <c r="C201" s="42">
        <f>'S2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5" customHeight="1" x14ac:dyDescent="0.2">
      <c r="A202" s="82">
        <f>'S2 Maquette'!B202</f>
        <v>0</v>
      </c>
      <c r="B202" s="44">
        <f>'S2 Maquette'!C202</f>
        <v>0</v>
      </c>
      <c r="C202" s="42">
        <f>'S2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5" customHeight="1" x14ac:dyDescent="0.2">
      <c r="A203" s="82">
        <f>'S2 Maquette'!B203</f>
        <v>0</v>
      </c>
      <c r="B203" s="44">
        <f>'S2 Maquette'!C203</f>
        <v>0</v>
      </c>
      <c r="C203" s="42">
        <f>'S2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5" customHeight="1" x14ac:dyDescent="0.2">
      <c r="A204" s="82">
        <f>'S2 Maquette'!B204</f>
        <v>0</v>
      </c>
      <c r="B204" s="44">
        <f>'S2 Maquette'!C204</f>
        <v>0</v>
      </c>
      <c r="C204" s="42">
        <f>'S2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5" customHeight="1" x14ac:dyDescent="0.2">
      <c r="A205" s="82">
        <f>'S2 Maquette'!B205</f>
        <v>0</v>
      </c>
      <c r="B205" s="44">
        <f>'S2 Maquette'!C205</f>
        <v>0</v>
      </c>
      <c r="C205" s="42">
        <f>'S2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5" customHeight="1" x14ac:dyDescent="0.2">
      <c r="A206" s="82">
        <f>'S2 Maquette'!B206</f>
        <v>0</v>
      </c>
      <c r="B206" s="44">
        <f>'S2 Maquette'!C206</f>
        <v>0</v>
      </c>
      <c r="C206" s="42">
        <f>'S2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5" customHeight="1" x14ac:dyDescent="0.2">
      <c r="A207" s="82">
        <f>'S2 Maquette'!B207</f>
        <v>0</v>
      </c>
      <c r="B207" s="44">
        <f>'S2 Maquette'!C207</f>
        <v>0</v>
      </c>
      <c r="C207" s="42">
        <f>'S2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5" customHeight="1" x14ac:dyDescent="0.2">
      <c r="A208" s="82">
        <f>'S2 Maquette'!B208</f>
        <v>0</v>
      </c>
      <c r="B208" s="44">
        <f>'S2 Maquette'!C208</f>
        <v>0</v>
      </c>
      <c r="C208" s="42">
        <f>'S2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5" customHeight="1" x14ac:dyDescent="0.2">
      <c r="A209" s="82">
        <f>'S2 Maquette'!B209</f>
        <v>0</v>
      </c>
      <c r="B209" s="44">
        <f>'S2 Maquette'!C209</f>
        <v>0</v>
      </c>
      <c r="C209" s="42">
        <f>'S2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5" customHeight="1" x14ac:dyDescent="0.2">
      <c r="A210" s="82">
        <f>'S2 Maquette'!B210</f>
        <v>0</v>
      </c>
      <c r="B210" s="44">
        <f>'S2 Maquette'!C210</f>
        <v>0</v>
      </c>
      <c r="C210" s="42">
        <f>'S2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5" customHeight="1" x14ac:dyDescent="0.2">
      <c r="A211" s="82">
        <f>'S2 Maquette'!B211</f>
        <v>0</v>
      </c>
      <c r="B211" s="44">
        <f>'S2 Maquette'!C211</f>
        <v>0</v>
      </c>
      <c r="C211" s="42">
        <f>'S2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5" customHeight="1" x14ac:dyDescent="0.2">
      <c r="A212" s="82">
        <f>'S2 Maquette'!B212</f>
        <v>0</v>
      </c>
      <c r="B212" s="44">
        <f>'S2 Maquette'!C212</f>
        <v>0</v>
      </c>
      <c r="C212" s="42">
        <f>'S2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5" customHeight="1" x14ac:dyDescent="0.2">
      <c r="A213" s="82">
        <f>'S2 Maquette'!B213</f>
        <v>0</v>
      </c>
      <c r="B213" s="44">
        <f>'S2 Maquette'!C213</f>
        <v>0</v>
      </c>
      <c r="C213" s="42">
        <f>'S2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5" customHeight="1" x14ac:dyDescent="0.2">
      <c r="A214" s="82">
        <f>'S2 Maquette'!B214</f>
        <v>0</v>
      </c>
      <c r="B214" s="44">
        <f>'S2 Maquette'!C214</f>
        <v>0</v>
      </c>
      <c r="C214" s="42">
        <f>'S2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5" customHeight="1" x14ac:dyDescent="0.2">
      <c r="A215" s="82">
        <f>'S2 Maquette'!B215</f>
        <v>0</v>
      </c>
      <c r="B215" s="44">
        <f>'S2 Maquette'!C215</f>
        <v>0</v>
      </c>
      <c r="C215" s="42">
        <f>'S2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5" customHeight="1" x14ac:dyDescent="0.2">
      <c r="A216" s="82">
        <f>'S2 Maquette'!B216</f>
        <v>0</v>
      </c>
      <c r="B216" s="44">
        <f>'S2 Maquette'!C216</f>
        <v>0</v>
      </c>
      <c r="C216" s="42">
        <f>'S2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5" customHeight="1" x14ac:dyDescent="0.2">
      <c r="A217" s="82">
        <f>'S2 Maquette'!B217</f>
        <v>0</v>
      </c>
      <c r="B217" s="44">
        <f>'S2 Maquette'!C217</f>
        <v>0</v>
      </c>
      <c r="C217" s="42">
        <f>'S2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5" customHeight="1" x14ac:dyDescent="0.2">
      <c r="A218" s="82">
        <f>'S2 Maquette'!B218</f>
        <v>0</v>
      </c>
      <c r="B218" s="44">
        <f>'S2 Maquette'!C218</f>
        <v>0</v>
      </c>
      <c r="C218" s="42">
        <f>'S2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5" customHeight="1" x14ac:dyDescent="0.2">
      <c r="A219" s="82">
        <f>'S2 Maquette'!B219</f>
        <v>0</v>
      </c>
      <c r="B219" s="44">
        <f>'S2 Maquette'!C219</f>
        <v>0</v>
      </c>
      <c r="C219" s="42">
        <f>'S2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5" customHeight="1" x14ac:dyDescent="0.2">
      <c r="A220" s="82">
        <f>'S2 Maquette'!B220</f>
        <v>0</v>
      </c>
      <c r="B220" s="44">
        <f>'S2 Maquette'!C220</f>
        <v>0</v>
      </c>
      <c r="C220" s="42">
        <f>'S2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5" customHeight="1" x14ac:dyDescent="0.2">
      <c r="A221" s="82">
        <f>'S2 Maquette'!B221</f>
        <v>0</v>
      </c>
      <c r="B221" s="44">
        <f>'S2 Maquette'!C221</f>
        <v>0</v>
      </c>
      <c r="C221" s="42">
        <f>'S2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5" customHeight="1" x14ac:dyDescent="0.2">
      <c r="A222" s="82">
        <f>'S2 Maquette'!B222</f>
        <v>0</v>
      </c>
      <c r="B222" s="44">
        <f>'S2 Maquette'!C222</f>
        <v>0</v>
      </c>
      <c r="C222" s="42">
        <f>'S2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5" customHeight="1" x14ac:dyDescent="0.2">
      <c r="A223" s="82">
        <f>'S2 Maquette'!B223</f>
        <v>0</v>
      </c>
      <c r="B223" s="44">
        <f>'S2 Maquette'!C223</f>
        <v>0</v>
      </c>
      <c r="C223" s="42">
        <f>'S2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5" customHeight="1" x14ac:dyDescent="0.2">
      <c r="A224" s="82">
        <f>'S2 Maquette'!B224</f>
        <v>0</v>
      </c>
      <c r="B224" s="44">
        <f>'S2 Maquette'!C224</f>
        <v>0</v>
      </c>
      <c r="C224" s="42">
        <f>'S2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5" customHeight="1" x14ac:dyDescent="0.2">
      <c r="A225" s="82">
        <f>'S2 Maquette'!B225</f>
        <v>0</v>
      </c>
      <c r="B225" s="44">
        <f>'S2 Maquette'!C225</f>
        <v>0</v>
      </c>
      <c r="C225" s="42">
        <f>'S2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5" customHeight="1" x14ac:dyDescent="0.2">
      <c r="A226" s="82">
        <f>'S2 Maquette'!B226</f>
        <v>0</v>
      </c>
      <c r="B226" s="44">
        <f>'S2 Maquette'!C226</f>
        <v>0</v>
      </c>
      <c r="C226" s="42">
        <f>'S2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5" customHeight="1" x14ac:dyDescent="0.2">
      <c r="A227" s="82">
        <f>'S2 Maquette'!B227</f>
        <v>0</v>
      </c>
      <c r="B227" s="44">
        <f>'S2 Maquette'!C227</f>
        <v>0</v>
      </c>
      <c r="C227" s="42">
        <f>'S2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5" customHeight="1" x14ac:dyDescent="0.2">
      <c r="A228" s="82">
        <f>'S2 Maquette'!B228</f>
        <v>0</v>
      </c>
      <c r="B228" s="44">
        <f>'S2 Maquette'!C228</f>
        <v>0</v>
      </c>
      <c r="C228" s="42">
        <f>'S2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5" customHeight="1" x14ac:dyDescent="0.2">
      <c r="A229" s="82">
        <f>'S2 Maquette'!B229</f>
        <v>0</v>
      </c>
      <c r="B229" s="44">
        <f>'S2 Maquette'!C229</f>
        <v>0</v>
      </c>
      <c r="C229" s="42">
        <f>'S2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5" customHeight="1" x14ac:dyDescent="0.2">
      <c r="A230" s="82">
        <f>'S2 Maquette'!B230</f>
        <v>0</v>
      </c>
      <c r="B230" s="44">
        <f>'S2 Maquette'!C230</f>
        <v>0</v>
      </c>
      <c r="C230" s="42">
        <f>'S2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5" customHeight="1" x14ac:dyDescent="0.2">
      <c r="A231" s="82">
        <f>'S2 Maquette'!B231</f>
        <v>0</v>
      </c>
      <c r="B231" s="44">
        <f>'S2 Maquette'!C231</f>
        <v>0</v>
      </c>
      <c r="C231" s="42">
        <f>'S2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5" customHeight="1" x14ac:dyDescent="0.2">
      <c r="A232" s="82">
        <f>'S2 Maquette'!B232</f>
        <v>0</v>
      </c>
      <c r="B232" s="44">
        <f>'S2 Maquette'!C232</f>
        <v>0</v>
      </c>
      <c r="C232" s="42">
        <f>'S2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5" customHeight="1" x14ac:dyDescent="0.2">
      <c r="A233" s="82">
        <f>'S2 Maquette'!B233</f>
        <v>0</v>
      </c>
      <c r="B233" s="44">
        <f>'S2 Maquette'!C233</f>
        <v>0</v>
      </c>
      <c r="C233" s="42">
        <f>'S2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5" customHeight="1" x14ac:dyDescent="0.2">
      <c r="A234" s="82">
        <f>'S2 Maquette'!B234</f>
        <v>0</v>
      </c>
      <c r="B234" s="44">
        <f>'S2 Maquette'!C234</f>
        <v>0</v>
      </c>
      <c r="C234" s="42">
        <f>'S2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5" customHeight="1" x14ac:dyDescent="0.2">
      <c r="A235" s="82">
        <f>'S2 Maquette'!B235</f>
        <v>0</v>
      </c>
      <c r="B235" s="44">
        <f>'S2 Maquette'!C235</f>
        <v>0</v>
      </c>
      <c r="C235" s="42">
        <f>'S2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5" customHeight="1" x14ac:dyDescent="0.2">
      <c r="A236" s="82">
        <f>'S2 Maquette'!B236</f>
        <v>0</v>
      </c>
      <c r="B236" s="44">
        <f>'S2 Maquette'!C236</f>
        <v>0</v>
      </c>
      <c r="C236" s="42">
        <f>'S2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5" customHeight="1" x14ac:dyDescent="0.2">
      <c r="A237" s="82">
        <f>'S2 Maquette'!B237</f>
        <v>0</v>
      </c>
      <c r="B237" s="44">
        <f>'S2 Maquette'!C237</f>
        <v>0</v>
      </c>
      <c r="C237" s="42">
        <f>'S2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5" customHeight="1" x14ac:dyDescent="0.2">
      <c r="A238" s="82">
        <f>'S2 Maquette'!B238</f>
        <v>0</v>
      </c>
      <c r="B238" s="44">
        <f>'S2 Maquette'!C238</f>
        <v>0</v>
      </c>
      <c r="C238" s="42">
        <f>'S2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5" customHeight="1" x14ac:dyDescent="0.2">
      <c r="A239" s="82">
        <f>'S2 Maquette'!B239</f>
        <v>0</v>
      </c>
      <c r="B239" s="44">
        <f>'S2 Maquette'!C239</f>
        <v>0</v>
      </c>
      <c r="C239" s="42">
        <f>'S2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5" customHeight="1" x14ac:dyDescent="0.2">
      <c r="A240" s="82">
        <f>'S2 Maquette'!B240</f>
        <v>0</v>
      </c>
      <c r="B240" s="44">
        <f>'S2 Maquette'!C240</f>
        <v>0</v>
      </c>
      <c r="C240" s="42">
        <f>'S2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5" customHeight="1" x14ac:dyDescent="0.2">
      <c r="A241" s="82">
        <f>'S2 Maquette'!B241</f>
        <v>0</v>
      </c>
      <c r="B241" s="44">
        <f>'S2 Maquette'!C241</f>
        <v>0</v>
      </c>
      <c r="C241" s="42">
        <f>'S2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5" customHeight="1" x14ac:dyDescent="0.2">
      <c r="A242" s="82">
        <f>'S2 Maquette'!B242</f>
        <v>0</v>
      </c>
      <c r="B242" s="44">
        <f>'S2 Maquette'!C242</f>
        <v>0</v>
      </c>
      <c r="C242" s="42">
        <f>'S2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5" customHeight="1" x14ac:dyDescent="0.2">
      <c r="A243" s="82">
        <f>'S2 Maquette'!B243</f>
        <v>0</v>
      </c>
      <c r="B243" s="44">
        <f>'S2 Maquette'!C243</f>
        <v>0</v>
      </c>
      <c r="C243" s="42">
        <f>'S2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5" customHeight="1" x14ac:dyDescent="0.2">
      <c r="A244" s="82">
        <f>'S2 Maquette'!B244</f>
        <v>0</v>
      </c>
      <c r="B244" s="44">
        <f>'S2 Maquette'!C244</f>
        <v>0</v>
      </c>
      <c r="C244" s="42">
        <f>'S2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5" customHeight="1" x14ac:dyDescent="0.2">
      <c r="A245" s="82">
        <f>'S2 Maquette'!B245</f>
        <v>0</v>
      </c>
      <c r="B245" s="44">
        <f>'S2 Maquette'!C245</f>
        <v>0</v>
      </c>
      <c r="C245" s="42">
        <f>'S2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5" customHeight="1" x14ac:dyDescent="0.2">
      <c r="A246" s="82">
        <f>'S2 Maquette'!B246</f>
        <v>0</v>
      </c>
      <c r="B246" s="44">
        <f>'S2 Maquette'!C246</f>
        <v>0</v>
      </c>
      <c r="C246" s="42">
        <f>'S2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5" customHeight="1" x14ac:dyDescent="0.2">
      <c r="A247" s="82">
        <f>'S2 Maquette'!B247</f>
        <v>0</v>
      </c>
      <c r="B247" s="44">
        <f>'S2 Maquette'!C247</f>
        <v>0</v>
      </c>
      <c r="C247" s="42">
        <f>'S2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5" customHeight="1" x14ac:dyDescent="0.2">
      <c r="A248" s="82">
        <f>'S2 Maquette'!B248</f>
        <v>0</v>
      </c>
      <c r="B248" s="44">
        <f>'S2 Maquette'!C248</f>
        <v>0</v>
      </c>
      <c r="C248" s="42">
        <f>'S2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5" customHeight="1" x14ac:dyDescent="0.2">
      <c r="A249" s="82">
        <f>'S2 Maquette'!B249</f>
        <v>0</v>
      </c>
      <c r="B249" s="44">
        <f>'S2 Maquette'!C249</f>
        <v>0</v>
      </c>
      <c r="C249" s="42">
        <f>'S2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5" customHeight="1" x14ac:dyDescent="0.2">
      <c r="A250" s="82">
        <f>'S2 Maquette'!B250</f>
        <v>0</v>
      </c>
      <c r="B250" s="44">
        <f>'S2 Maquette'!C250</f>
        <v>0</v>
      </c>
      <c r="C250" s="42">
        <f>'S2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5" customHeight="1" x14ac:dyDescent="0.2">
      <c r="A251" s="82">
        <f>'S2 Maquette'!B251</f>
        <v>0</v>
      </c>
      <c r="B251" s="44">
        <f>'S2 Maquette'!C251</f>
        <v>0</v>
      </c>
      <c r="C251" s="42">
        <f>'S2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5" customHeight="1" x14ac:dyDescent="0.2">
      <c r="A252" s="82">
        <f>'S2 Maquette'!B252</f>
        <v>0</v>
      </c>
      <c r="B252" s="44">
        <f>'S2 Maquette'!C252</f>
        <v>0</v>
      </c>
      <c r="C252" s="42">
        <f>'S2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5" customHeight="1" x14ac:dyDescent="0.2">
      <c r="A253" s="82">
        <f>'S2 Maquette'!B253</f>
        <v>0</v>
      </c>
      <c r="B253" s="44">
        <f>'S2 Maquette'!C253</f>
        <v>0</v>
      </c>
      <c r="C253" s="42">
        <f>'S2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5" customHeight="1" x14ac:dyDescent="0.2">
      <c r="A254" s="82">
        <f>'S2 Maquette'!B254</f>
        <v>0</v>
      </c>
      <c r="B254" s="44">
        <f>'S2 Maquette'!C254</f>
        <v>0</v>
      </c>
      <c r="C254" s="42">
        <f>'S2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5" customHeight="1" x14ac:dyDescent="0.2">
      <c r="A255" s="82">
        <f>'S2 Maquette'!B255</f>
        <v>0</v>
      </c>
      <c r="B255" s="44">
        <f>'S2 Maquette'!C255</f>
        <v>0</v>
      </c>
      <c r="C255" s="42">
        <f>'S2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5" customHeight="1" x14ac:dyDescent="0.2">
      <c r="A256" s="82">
        <f>'S2 Maquette'!B256</f>
        <v>0</v>
      </c>
      <c r="B256" s="44">
        <f>'S2 Maquette'!C256</f>
        <v>0</v>
      </c>
      <c r="C256" s="42">
        <f>'S2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5" customHeight="1" x14ac:dyDescent="0.2">
      <c r="A257" s="82">
        <f>'S2 Maquette'!B257</f>
        <v>0</v>
      </c>
      <c r="B257" s="44">
        <f>'S2 Maquette'!C257</f>
        <v>0</v>
      </c>
      <c r="C257" s="42">
        <f>'S2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5" customHeight="1" x14ac:dyDescent="0.2">
      <c r="A258" s="82">
        <f>'S2 Maquette'!B258</f>
        <v>0</v>
      </c>
      <c r="B258" s="44">
        <f>'S2 Maquette'!C258</f>
        <v>0</v>
      </c>
      <c r="C258" s="42">
        <f>'S2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5" customHeight="1" x14ac:dyDescent="0.2">
      <c r="A259" s="82">
        <f>'S2 Maquette'!B259</f>
        <v>0</v>
      </c>
      <c r="B259" s="44">
        <f>'S2 Maquette'!C259</f>
        <v>0</v>
      </c>
      <c r="C259" s="42">
        <f>'S2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5" customHeight="1" x14ac:dyDescent="0.2">
      <c r="A260" s="82">
        <f>'S2 Maquette'!B260</f>
        <v>0</v>
      </c>
      <c r="B260" s="44">
        <f>'S2 Maquette'!C260</f>
        <v>0</v>
      </c>
      <c r="C260" s="42">
        <f>'S2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5" customHeight="1" x14ac:dyDescent="0.2">
      <c r="A261" s="82">
        <f>'S2 Maquette'!B261</f>
        <v>0</v>
      </c>
      <c r="B261" s="44">
        <f>'S2 Maquette'!C261</f>
        <v>0</v>
      </c>
      <c r="C261" s="42">
        <f>'S2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5" customHeight="1" x14ac:dyDescent="0.2">
      <c r="A262" s="82">
        <f>'S2 Maquette'!B262</f>
        <v>0</v>
      </c>
      <c r="B262" s="44">
        <f>'S2 Maquette'!C262</f>
        <v>0</v>
      </c>
      <c r="C262" s="42">
        <f>'S2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5" customHeight="1" x14ac:dyDescent="0.2">
      <c r="A263" s="82">
        <f>'S2 Maquette'!B263</f>
        <v>0</v>
      </c>
      <c r="B263" s="44">
        <f>'S2 Maquette'!C263</f>
        <v>0</v>
      </c>
      <c r="C263" s="42">
        <f>'S2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5" customHeight="1" x14ac:dyDescent="0.2">
      <c r="A264" s="82">
        <f>'S2 Maquette'!B264</f>
        <v>0</v>
      </c>
      <c r="B264" s="44">
        <f>'S2 Maquette'!C264</f>
        <v>0</v>
      </c>
      <c r="C264" s="42">
        <f>'S2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5" customHeight="1" x14ac:dyDescent="0.2">
      <c r="A265" s="82">
        <f>'S2 Maquette'!B265</f>
        <v>0</v>
      </c>
      <c r="B265" s="44">
        <f>'S2 Maquette'!C265</f>
        <v>0</v>
      </c>
      <c r="C265" s="42">
        <f>'S2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5" customHeight="1" x14ac:dyDescent="0.2">
      <c r="A266" s="82">
        <f>'S2 Maquette'!B266</f>
        <v>0</v>
      </c>
      <c r="B266" s="44">
        <f>'S2 Maquette'!C266</f>
        <v>0</v>
      </c>
      <c r="C266" s="42">
        <f>'S2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5" customHeight="1" x14ac:dyDescent="0.2">
      <c r="A267" s="82">
        <f>'S2 Maquette'!B267</f>
        <v>0</v>
      </c>
      <c r="B267" s="44">
        <f>'S2 Maquette'!C267</f>
        <v>0</v>
      </c>
      <c r="C267" s="42">
        <f>'S2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5" customHeight="1" x14ac:dyDescent="0.2">
      <c r="A268" s="82">
        <f>'S2 Maquette'!B268</f>
        <v>0</v>
      </c>
      <c r="B268" s="44">
        <f>'S2 Maquette'!C268</f>
        <v>0</v>
      </c>
      <c r="C268" s="42">
        <f>'S2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5" customHeight="1" x14ac:dyDescent="0.2">
      <c r="A269" s="82">
        <f>'S2 Maquette'!B269</f>
        <v>0</v>
      </c>
      <c r="B269" s="44">
        <f>'S2 Maquette'!C269</f>
        <v>0</v>
      </c>
      <c r="C269" s="42">
        <f>'S2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5" customHeight="1" x14ac:dyDescent="0.2">
      <c r="A270" s="82">
        <f>'S2 Maquette'!B270</f>
        <v>0</v>
      </c>
      <c r="B270" s="44">
        <f>'S2 Maquette'!C270</f>
        <v>0</v>
      </c>
      <c r="C270" s="42">
        <f>'S2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5" customHeight="1" x14ac:dyDescent="0.2">
      <c r="A271" s="82">
        <f>'S2 Maquette'!B271</f>
        <v>0</v>
      </c>
      <c r="B271" s="44">
        <f>'S2 Maquette'!C271</f>
        <v>0</v>
      </c>
      <c r="C271" s="42">
        <f>'S2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5" customHeight="1" x14ac:dyDescent="0.2">
      <c r="A272" s="82">
        <f>'S2 Maquette'!B272</f>
        <v>0</v>
      </c>
      <c r="B272" s="44">
        <f>'S2 Maquette'!C272</f>
        <v>0</v>
      </c>
      <c r="C272" s="42">
        <f>'S2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5" customHeight="1" x14ac:dyDescent="0.2">
      <c r="A273" s="82">
        <f>'S2 Maquette'!B273</f>
        <v>0</v>
      </c>
      <c r="B273" s="44">
        <f>'S2 Maquette'!C273</f>
        <v>0</v>
      </c>
      <c r="C273" s="42">
        <f>'S2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5" customHeight="1" x14ac:dyDescent="0.2">
      <c r="A274" s="82">
        <f>'S2 Maquette'!B274</f>
        <v>0</v>
      </c>
      <c r="B274" s="44">
        <f>'S2 Maquette'!C274</f>
        <v>0</v>
      </c>
      <c r="C274" s="42">
        <f>'S2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5" customHeight="1" x14ac:dyDescent="0.2">
      <c r="A275" s="82">
        <f>'S2 Maquette'!B275</f>
        <v>0</v>
      </c>
      <c r="B275" s="44">
        <f>'S2 Maquette'!C275</f>
        <v>0</v>
      </c>
      <c r="C275" s="42">
        <f>'S2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5" customHeight="1" x14ac:dyDescent="0.2">
      <c r="A276" s="82">
        <f>'S2 Maquette'!B276</f>
        <v>0</v>
      </c>
      <c r="B276" s="44">
        <f>'S2 Maquette'!C276</f>
        <v>0</v>
      </c>
      <c r="C276" s="42">
        <f>'S2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5" customHeight="1" x14ac:dyDescent="0.2">
      <c r="A277" s="82">
        <f>'S2 Maquette'!B277</f>
        <v>0</v>
      </c>
      <c r="B277" s="44">
        <f>'S2 Maquette'!C277</f>
        <v>0</v>
      </c>
      <c r="C277" s="42">
        <f>'S2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5" customHeight="1" x14ac:dyDescent="0.2">
      <c r="A278" s="82">
        <f>'S2 Maquette'!B278</f>
        <v>0</v>
      </c>
      <c r="B278" s="44">
        <f>'S2 Maquette'!C278</f>
        <v>0</v>
      </c>
      <c r="C278" s="42">
        <f>'S2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5" customHeight="1" x14ac:dyDescent="0.2">
      <c r="A279" s="82">
        <f>'S2 Maquette'!B279</f>
        <v>0</v>
      </c>
      <c r="B279" s="44">
        <f>'S2 Maquette'!C279</f>
        <v>0</v>
      </c>
      <c r="C279" s="42">
        <f>'S2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5" customHeight="1" x14ac:dyDescent="0.2">
      <c r="A280" s="82">
        <f>'S2 Maquette'!B280</f>
        <v>0</v>
      </c>
      <c r="B280" s="44">
        <f>'S2 Maquette'!C280</f>
        <v>0</v>
      </c>
      <c r="C280" s="42">
        <f>'S2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5" customHeight="1" x14ac:dyDescent="0.2">
      <c r="A281" s="82">
        <f>'S2 Maquette'!B281</f>
        <v>0</v>
      </c>
      <c r="B281" s="44">
        <f>'S2 Maquette'!C281</f>
        <v>0</v>
      </c>
      <c r="C281" s="42">
        <f>'S2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5" customHeight="1" x14ac:dyDescent="0.2">
      <c r="A282" s="82">
        <f>'S2 Maquette'!B282</f>
        <v>0</v>
      </c>
      <c r="B282" s="44">
        <f>'S2 Maquette'!C282</f>
        <v>0</v>
      </c>
      <c r="C282" s="42">
        <f>'S2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5" customHeight="1" x14ac:dyDescent="0.2">
      <c r="A283" s="82">
        <f>'S2 Maquette'!B283</f>
        <v>0</v>
      </c>
      <c r="B283" s="44">
        <f>'S2 Maquette'!C283</f>
        <v>0</v>
      </c>
      <c r="C283" s="42">
        <f>'S2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5" customHeight="1" x14ac:dyDescent="0.2">
      <c r="A284" s="82">
        <f>'S2 Maquette'!B284</f>
        <v>0</v>
      </c>
      <c r="B284" s="44">
        <f>'S2 Maquette'!C284</f>
        <v>0</v>
      </c>
      <c r="C284" s="42">
        <f>'S2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5" customHeight="1" x14ac:dyDescent="0.2">
      <c r="A285" s="82">
        <f>'S2 Maquette'!B285</f>
        <v>0</v>
      </c>
      <c r="B285" s="44">
        <f>'S2 Maquette'!C285</f>
        <v>0</v>
      </c>
      <c r="C285" s="42">
        <f>'S2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5" customHeight="1" x14ac:dyDescent="0.2">
      <c r="A286" s="82">
        <f>'S2 Maquette'!B286</f>
        <v>0</v>
      </c>
      <c r="B286" s="44">
        <f>'S2 Maquette'!C286</f>
        <v>0</v>
      </c>
      <c r="C286" s="42">
        <f>'S2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5" customHeight="1" x14ac:dyDescent="0.2">
      <c r="A287" s="82">
        <f>'S2 Maquette'!B287</f>
        <v>0</v>
      </c>
      <c r="B287" s="44">
        <f>'S2 Maquette'!C287</f>
        <v>0</v>
      </c>
      <c r="C287" s="42">
        <f>'S2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5" customHeight="1" x14ac:dyDescent="0.2">
      <c r="A288" s="82">
        <f>'S2 Maquette'!B288</f>
        <v>0</v>
      </c>
      <c r="B288" s="44">
        <f>'S2 Maquette'!C288</f>
        <v>0</v>
      </c>
      <c r="C288" s="42">
        <f>'S2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5" customHeight="1" x14ac:dyDescent="0.2">
      <c r="A289" s="82">
        <f>'S2 Maquette'!B289</f>
        <v>0</v>
      </c>
      <c r="B289" s="44">
        <f>'S2 Maquette'!C289</f>
        <v>0</v>
      </c>
      <c r="C289" s="42">
        <f>'S2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5" customHeight="1" x14ac:dyDescent="0.2">
      <c r="A290" s="82">
        <f>'S2 Maquette'!B290</f>
        <v>0</v>
      </c>
      <c r="B290" s="44">
        <f>'S2 Maquette'!C290</f>
        <v>0</v>
      </c>
      <c r="C290" s="42">
        <f>'S2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5" customHeight="1" x14ac:dyDescent="0.2">
      <c r="A291" s="82">
        <f>'S2 Maquette'!B291</f>
        <v>0</v>
      </c>
      <c r="B291" s="44">
        <f>'S2 Maquette'!C291</f>
        <v>0</v>
      </c>
      <c r="C291" s="42">
        <f>'S2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5" customHeight="1" x14ac:dyDescent="0.2">
      <c r="A292" s="82">
        <f>'S2 Maquette'!B292</f>
        <v>0</v>
      </c>
      <c r="B292" s="44">
        <f>'S2 Maquette'!C292</f>
        <v>0</v>
      </c>
      <c r="C292" s="42">
        <f>'S2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5" customHeight="1" x14ac:dyDescent="0.2">
      <c r="A293" s="82">
        <f>'S2 Maquette'!B293</f>
        <v>0</v>
      </c>
      <c r="B293" s="44">
        <f>'S2 Maquette'!C293</f>
        <v>0</v>
      </c>
      <c r="C293" s="42">
        <f>'S2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5" customHeight="1" x14ac:dyDescent="0.2">
      <c r="A294" s="82">
        <f>'S2 Maquette'!B294</f>
        <v>0</v>
      </c>
      <c r="B294" s="44">
        <f>'S2 Maquette'!C294</f>
        <v>0</v>
      </c>
      <c r="C294" s="42">
        <f>'S2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5" customHeight="1" x14ac:dyDescent="0.2">
      <c r="A295" s="82">
        <f>'S2 Maquette'!B295</f>
        <v>0</v>
      </c>
      <c r="B295" s="44">
        <f>'S2 Maquette'!C295</f>
        <v>0</v>
      </c>
      <c r="C295" s="42">
        <f>'S2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5" customHeight="1" x14ac:dyDescent="0.2">
      <c r="A296" s="82">
        <f>'S2 Maquette'!B296</f>
        <v>0</v>
      </c>
      <c r="B296" s="44">
        <f>'S2 Maquette'!C296</f>
        <v>0</v>
      </c>
      <c r="C296" s="42">
        <f>'S2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5" customHeight="1" x14ac:dyDescent="0.2">
      <c r="A297" s="82">
        <f>'S2 Maquette'!B297</f>
        <v>0</v>
      </c>
      <c r="B297" s="44">
        <f>'S2 Maquette'!C297</f>
        <v>0</v>
      </c>
      <c r="C297" s="42">
        <f>'S2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5" customHeight="1" x14ac:dyDescent="0.2">
      <c r="A298" s="82">
        <f>'S2 Maquette'!B298</f>
        <v>0</v>
      </c>
      <c r="B298" s="44">
        <f>'S2 Maquette'!C298</f>
        <v>0</v>
      </c>
      <c r="C298" s="42">
        <f>'S2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5" customHeight="1" x14ac:dyDescent="0.2">
      <c r="A299" s="82">
        <f>'S2 Maquette'!B299</f>
        <v>0</v>
      </c>
      <c r="B299" s="44">
        <f>'S2 Maquette'!C299</f>
        <v>0</v>
      </c>
      <c r="C299" s="42">
        <f>'S2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5" customHeight="1" x14ac:dyDescent="0.2">
      <c r="A300" s="82">
        <f>'S2 Maquette'!B300</f>
        <v>0</v>
      </c>
      <c r="B300" s="44">
        <f>'S2 Maquette'!C300</f>
        <v>0</v>
      </c>
      <c r="C300" s="42">
        <f>'S2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8" priority="6">
      <formula>$C1="Parcours Pédagogique"</formula>
    </cfRule>
    <cfRule type="expression" dxfId="17" priority="7">
      <formula>$C1="BLOC"</formula>
    </cfRule>
    <cfRule type="expression" dxfId="16" priority="8">
      <formula>$C1="OPTION"</formula>
    </cfRule>
  </conditionalFormatting>
  <conditionalFormatting sqref="T18 A18:S300">
    <cfRule type="expression" dxfId="15" priority="13">
      <formula>$C18="Modification MCC"</formula>
    </cfRule>
  </conditionalFormatting>
  <conditionalFormatting sqref="B1:S7 C8:S9 C10 E10 J10:S11 B12:M12 P12 B13:L13 B14:N14 P14:S17 B15:M17 B301:S999">
    <cfRule type="expression" dxfId="14" priority="10">
      <formula>$D1="Modification"</formula>
    </cfRule>
    <cfRule type="expression" dxfId="13" priority="11">
      <formula>$D1="Création"</formula>
    </cfRule>
    <cfRule type="expression" dxfId="12" priority="12">
      <formula>$D1="Fermeture"</formula>
    </cfRule>
  </conditionalFormatting>
  <conditionalFormatting sqref="B1:S7 C8:S9 J10:S11 B12:M12 B13:L13 B14:N14 B15:M17 B301:S999 P14:S17 C10 E10 P12">
    <cfRule type="expression" dxfId="11" priority="9">
      <formula>$D1="Modification MCC"</formula>
    </cfRule>
  </conditionalFormatting>
  <conditionalFormatting sqref="C1:S9 C10 E10 J10:S11 C12:S1001">
    <cfRule type="expression" dxfId="10" priority="1">
      <formula>$B1="Option"</formula>
    </cfRule>
  </conditionalFormatting>
  <conditionalFormatting sqref="J1:J1001">
    <cfRule type="expression" dxfId="9" priority="5">
      <formula>$I1="NON"</formula>
    </cfRule>
  </conditionalFormatting>
  <conditionalFormatting sqref="L18:L300">
    <cfRule type="expression" dxfId="8" priority="18">
      <formula>$K18="CCI (CC Intégral)"</formula>
    </cfRule>
  </conditionalFormatting>
  <conditionalFormatting sqref="M1:M1001 L18:L300 L39:M40 L43:M43">
    <cfRule type="expression" dxfId="7" priority="17">
      <formula>$K1="CT (Contrôle terminal)"</formula>
    </cfRule>
  </conditionalFormatting>
  <conditionalFormatting sqref="N1:O1001">
    <cfRule type="expression" dxfId="6" priority="4">
      <formula>$K1="CCI (CC Intégral)"</formula>
    </cfRule>
  </conditionalFormatting>
  <conditionalFormatting sqref="Q1:R1001">
    <cfRule type="expression" dxfId="5" priority="3">
      <formula>$P1="Autres"</formula>
    </cfRule>
  </conditionalFormatting>
  <conditionalFormatting sqref="T18 S1:S1001">
    <cfRule type="expression" dxfId="4" priority="2">
      <formula>$P1="CT (Contrôle terminal)"</formula>
    </cfRule>
  </conditionalFormatting>
  <conditionalFormatting sqref="T18 A18:S300">
    <cfRule type="expression" dxfId="3" priority="14">
      <formula>$C18="Modification"</formula>
    </cfRule>
    <cfRule type="expression" dxfId="2" priority="15">
      <formula>$C18="Création"</formula>
    </cfRule>
    <cfRule type="expression" dxfId="1" priority="16">
      <formula>$C18="Fermeture"</formula>
    </cfRule>
  </conditionalFormatting>
  <dataValidations count="6">
    <dataValidation type="list" allowBlank="1" showInputMessage="1" showErrorMessage="1" sqref="E19:I300" xr:uid="{54EA6791-5E7F-4434-BC36-D50ED31B7A79}">
      <formula1>"OUI, NON"</formula1>
    </dataValidation>
    <dataValidation type="list" allowBlank="1" showInputMessage="1" showErrorMessage="1" sqref="P19:P300" xr:uid="{793C74C9-D52D-417B-A956-BBD301FDB6A7}">
      <formula1>"CT (Contrôle terminal), Autres"</formula1>
    </dataValidation>
    <dataValidation type="list" allowBlank="1" showInputMessage="1" showErrorMessage="1" sqref="D1:D6" xr:uid="{E9F357D0-73D7-458E-BF04-47BB8829CE27}">
      <formula1>"Obligatoire, Facultatif, Complémentaire"</formula1>
    </dataValidation>
    <dataValidation type="list" allowBlank="1" showInputMessage="1" showErrorMessage="1" sqref="C23:C300" xr:uid="{5BA610EA-9D5E-426A-AF7D-18C98EABCAD8}">
      <formula1>"Modification MCC"</formula1>
    </dataValidation>
    <dataValidation type="list" allowBlank="1" showInputMessage="1" showErrorMessage="1" sqref="K19:K300" xr:uid="{427E2B25-DF0B-497A-9D7E-2E7033A8B926}">
      <formula1>List_Controle2</formula1>
    </dataValidation>
    <dataValidation type="list" allowBlank="1" showInputMessage="1" showErrorMessage="1" sqref="N19:N300 Q19:Q300" xr:uid="{CA070C60-D765-4DD0-8621-097B4C876573}">
      <formula1>List_Controle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baseColWidth="10" defaultColWidth="11.5" defaultRowHeight="15" x14ac:dyDescent="0.2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 x14ac:dyDescent="0.2">
      <c r="A1" s="86" t="s">
        <v>141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AA1" s="85" t="s">
        <v>142</v>
      </c>
      <c r="AB1" s="85"/>
      <c r="AC1" s="85"/>
      <c r="AD1" s="85"/>
    </row>
    <row r="2" spans="1:30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AA2" s="85"/>
      <c r="AB2" s="85"/>
      <c r="AC2" s="85"/>
      <c r="AD2" s="85"/>
    </row>
    <row r="3" spans="1:30" ht="24.5" customHeight="1" x14ac:dyDescent="0.2">
      <c r="A3" s="85" t="s">
        <v>143</v>
      </c>
      <c r="B3" s="85"/>
      <c r="C3" s="85"/>
      <c r="D3" s="85" t="s">
        <v>144</v>
      </c>
      <c r="E3" s="85"/>
      <c r="F3" s="85"/>
      <c r="G3" s="85" t="s">
        <v>145</v>
      </c>
      <c r="H3" s="85"/>
      <c r="I3" s="85"/>
      <c r="J3" s="85" t="s">
        <v>146</v>
      </c>
      <c r="K3" s="85"/>
      <c r="L3" s="85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">
      <c r="A4" s="9" t="s">
        <v>142</v>
      </c>
      <c r="B4" s="9" t="s">
        <v>147</v>
      </c>
      <c r="C4" s="9" t="s">
        <v>148</v>
      </c>
      <c r="D4" s="32" t="s">
        <v>142</v>
      </c>
      <c r="E4" s="32" t="s">
        <v>147</v>
      </c>
      <c r="F4" s="32" t="s">
        <v>148</v>
      </c>
      <c r="G4" s="32" t="s">
        <v>142</v>
      </c>
      <c r="H4" s="32" t="s">
        <v>147</v>
      </c>
      <c r="I4" s="32" t="s">
        <v>148</v>
      </c>
      <c r="J4" s="32" t="s">
        <v>142</v>
      </c>
      <c r="K4" s="32" t="s">
        <v>147</v>
      </c>
      <c r="L4" s="32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">
      <c r="A5" s="9">
        <f>SUM(AA4:AA291)</f>
        <v>87</v>
      </c>
      <c r="B5" s="9">
        <f>SUM('S1 Maquette'!J19:J300)</f>
        <v>164</v>
      </c>
      <c r="C5" s="9">
        <f>SUM('S1 Maquette'!K19:K300)</f>
        <v>0</v>
      </c>
      <c r="D5" s="9">
        <f>SUM(AB4:AB291)</f>
        <v>90</v>
      </c>
      <c r="E5" s="9">
        <f>SUM('S2 Maquette'!J19:J300)</f>
        <v>150</v>
      </c>
      <c r="F5" s="9">
        <f>SUM('S2 Maquette'!K19:K300)</f>
        <v>0</v>
      </c>
      <c r="G5" s="9">
        <f>SUM(AC4:AC291)</f>
        <v>75</v>
      </c>
      <c r="H5" s="9">
        <f>SUM('S3 Maquette'!J19:J300)</f>
        <v>90</v>
      </c>
      <c r="I5" s="9">
        <f>SUM('S3 Maquette'!K19:K300)</f>
        <v>90</v>
      </c>
      <c r="J5" s="9">
        <f>SUM(AD4:AD291)</f>
        <v>75</v>
      </c>
      <c r="K5" s="9">
        <f>SUM('S4 Maquette'!J19:J300)</f>
        <v>122</v>
      </c>
      <c r="L5" s="9">
        <f>SUM('S4 Maquette'!K19:K300)</f>
        <v>36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25" customHeight="1" x14ac:dyDescent="0.2">
      <c r="A6" s="85" t="s">
        <v>149</v>
      </c>
      <c r="B6" s="85"/>
      <c r="C6" s="85"/>
      <c r="D6" s="85" t="s">
        <v>149</v>
      </c>
      <c r="E6" s="85"/>
      <c r="F6" s="85"/>
      <c r="G6" s="85" t="s">
        <v>149</v>
      </c>
      <c r="H6" s="85"/>
      <c r="I6" s="85"/>
      <c r="J6" s="85" t="s">
        <v>149</v>
      </c>
      <c r="K6" s="85"/>
      <c r="L6" s="85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5" customHeight="1" x14ac:dyDescent="0.2">
      <c r="A7" s="85">
        <f>SUM(A5,B5,C5)</f>
        <v>251</v>
      </c>
      <c r="B7" s="85"/>
      <c r="C7" s="85"/>
      <c r="D7" s="85">
        <f>SUM(D5,E5,F5)</f>
        <v>240</v>
      </c>
      <c r="E7" s="85"/>
      <c r="F7" s="85"/>
      <c r="G7" s="85">
        <f>SUM(G5,H5,I5)</f>
        <v>255</v>
      </c>
      <c r="H7" s="85"/>
      <c r="I7" s="85"/>
      <c r="J7" s="85">
        <f>SUM(J5,K5,L5)</f>
        <v>233</v>
      </c>
      <c r="K7" s="85"/>
      <c r="L7" s="85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">
      <c r="A8" s="87" t="s">
        <v>149</v>
      </c>
      <c r="B8" s="88"/>
      <c r="C8" s="88"/>
      <c r="D8" s="88"/>
      <c r="E8" s="88"/>
      <c r="F8" s="89"/>
      <c r="G8" s="87" t="s">
        <v>149</v>
      </c>
      <c r="H8" s="88"/>
      <c r="I8" s="88"/>
      <c r="J8" s="88"/>
      <c r="K8" s="88"/>
      <c r="L8" s="89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">
      <c r="A9" s="90"/>
      <c r="B9" s="91"/>
      <c r="C9" s="91"/>
      <c r="D9" s="91"/>
      <c r="E9" s="91"/>
      <c r="F9" s="92"/>
      <c r="G9" s="90"/>
      <c r="H9" s="91"/>
      <c r="I9" s="91"/>
      <c r="J9" s="91"/>
      <c r="K9" s="91"/>
      <c r="L9" s="92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">
      <c r="A10" s="87">
        <f>SUM(A7,D7)</f>
        <v>491</v>
      </c>
      <c r="B10" s="88"/>
      <c r="C10" s="88"/>
      <c r="D10" s="88"/>
      <c r="E10" s="88"/>
      <c r="F10" s="89"/>
      <c r="G10" s="87">
        <f>SUM(G7,J7)</f>
        <v>488</v>
      </c>
      <c r="H10" s="88"/>
      <c r="I10" s="88"/>
      <c r="J10" s="88"/>
      <c r="K10" s="88"/>
      <c r="L10" s="89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">
      <c r="A11" s="90"/>
      <c r="B11" s="91"/>
      <c r="C11" s="91"/>
      <c r="D11" s="91"/>
      <c r="E11" s="91"/>
      <c r="F11" s="92"/>
      <c r="G11" s="90"/>
      <c r="H11" s="91"/>
      <c r="I11" s="91"/>
      <c r="J11" s="91"/>
      <c r="K11" s="91"/>
      <c r="L11" s="92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">
      <c r="AA13" s="9">
        <f>'S1 Maquette'!I28*1.5</f>
        <v>30</v>
      </c>
      <c r="AB13" s="9">
        <f>'S2 Maquette'!I28*1.5</f>
        <v>30</v>
      </c>
      <c r="AC13" s="9">
        <f>'S3 Maquette'!I28*1.5</f>
        <v>30</v>
      </c>
      <c r="AD13" s="9">
        <f>'S4 Maquette'!I28*1.5</f>
        <v>30</v>
      </c>
    </row>
    <row r="14" spans="1:30" x14ac:dyDescent="0.2">
      <c r="A14" s="93" t="s">
        <v>150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N14" s="97" t="s">
        <v>151</v>
      </c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AA14" s="9">
        <f>'S1 Maquette'!I29*1.5</f>
        <v>30</v>
      </c>
      <c r="AB14" s="9">
        <f>'S2 Maquette'!I29*1.5</f>
        <v>30</v>
      </c>
      <c r="AC14" s="9">
        <f>'S3 Maquette'!I29*1.5</f>
        <v>22.5</v>
      </c>
      <c r="AD14" s="9">
        <f>'S4 Maquette'!I29*1.5</f>
        <v>22.5</v>
      </c>
    </row>
    <row r="15" spans="1:30" ht="20.5" customHeight="1" x14ac:dyDescent="0.2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AA15" s="9">
        <f>'S1 Maquette'!I30*1.5</f>
        <v>0</v>
      </c>
      <c r="AB15" s="9">
        <f>'S2 Maquette'!I30*1.5</f>
        <v>0</v>
      </c>
      <c r="AC15" s="9">
        <f>'S3 Maquette'!I30*1.5</f>
        <v>22.5</v>
      </c>
      <c r="AD15" s="9">
        <f>'S4 Maquette'!I30*1.5</f>
        <v>22.5</v>
      </c>
    </row>
    <row r="16" spans="1:30" ht="23" customHeight="1" x14ac:dyDescent="0.2">
      <c r="A16" s="85" t="s">
        <v>143</v>
      </c>
      <c r="B16" s="85"/>
      <c r="C16" s="85"/>
      <c r="D16" s="94" t="s">
        <v>144</v>
      </c>
      <c r="E16" s="95"/>
      <c r="F16" s="96"/>
      <c r="G16" s="85" t="s">
        <v>145</v>
      </c>
      <c r="H16" s="85"/>
      <c r="I16" s="85"/>
      <c r="J16" s="85" t="s">
        <v>146</v>
      </c>
      <c r="K16" s="85"/>
      <c r="L16" s="85"/>
      <c r="N16" s="85" t="s">
        <v>143</v>
      </c>
      <c r="O16" s="85"/>
      <c r="P16" s="85"/>
      <c r="Q16" s="85" t="s">
        <v>144</v>
      </c>
      <c r="R16" s="85"/>
      <c r="S16" s="85"/>
      <c r="T16" s="85" t="s">
        <v>145</v>
      </c>
      <c r="U16" s="85"/>
      <c r="V16" s="85"/>
      <c r="W16" s="85" t="s">
        <v>146</v>
      </c>
      <c r="X16" s="85"/>
      <c r="Y16" s="85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25" customHeight="1" x14ac:dyDescent="0.2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25" customHeight="1" x14ac:dyDescent="0.2">
      <c r="A18" s="9">
        <f>A5-N18</f>
        <v>60</v>
      </c>
      <c r="B18" s="9">
        <f>B5-O18</f>
        <v>104</v>
      </c>
      <c r="C18" s="9">
        <f>C5-P18</f>
        <v>0</v>
      </c>
      <c r="D18" s="9">
        <f t="shared" ref="D18:K18" si="0">D5-Q18</f>
        <v>90</v>
      </c>
      <c r="E18" s="9">
        <f t="shared" si="0"/>
        <v>132</v>
      </c>
      <c r="F18" s="9">
        <f t="shared" ca="1" si="0"/>
        <v>0</v>
      </c>
      <c r="G18" s="9">
        <f t="shared" si="0"/>
        <v>75</v>
      </c>
      <c r="H18" s="9">
        <f t="shared" si="0"/>
        <v>70</v>
      </c>
      <c r="I18" s="9">
        <f t="shared" si="0"/>
        <v>90</v>
      </c>
      <c r="J18" s="9">
        <f t="shared" si="0"/>
        <v>75</v>
      </c>
      <c r="K18" s="9">
        <f t="shared" si="0"/>
        <v>102</v>
      </c>
      <c r="L18" s="9">
        <f>L5-Y18</f>
        <v>36</v>
      </c>
      <c r="N18" s="9">
        <f>SUMIF('S1 Maquette'!M19:M300,"Portée",'S1 Maquette'!I19:I300)*1.5</f>
        <v>27</v>
      </c>
      <c r="O18" s="9">
        <f>SUMIF('S1 Maquette'!M19:M300,"Portée",'S1 Maquette'!J19:J300)</f>
        <v>60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18</v>
      </c>
      <c r="S18" s="9">
        <f ca="1">SUMIF('S2 Maquette'!M9:M300,"Portée",'S2 Maquette'!K19:K300)</f>
        <v>0</v>
      </c>
      <c r="T18" s="9">
        <f>SUMIF('S3 Maquette'!M19:M300,"Portée",'S3 Maquette'!I19:I300)*1.5</f>
        <v>0</v>
      </c>
      <c r="U18" s="9">
        <f>SUMIF('S3 Maquette'!M19:M300,"Portée",'S3 Maquette'!J19:J300)</f>
        <v>20</v>
      </c>
      <c r="V18" s="9">
        <f>SUMIF('S3 Maquette'!M19:M300,"Portée",'S3 Maquette'!K19:K300)</f>
        <v>0</v>
      </c>
      <c r="W18" s="9">
        <f>SUMIF('S4 Maquette'!M19:M300,"Portée",'S4 Maquette'!I19:I300)*1.5</f>
        <v>0</v>
      </c>
      <c r="X18" s="9">
        <f>SUMIF('S4 Maquette'!M19:M300,"Portée",'S4 Maquette'!J19:J300)</f>
        <v>20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">
      <c r="A19" s="85" t="s">
        <v>149</v>
      </c>
      <c r="B19" s="85"/>
      <c r="C19" s="85"/>
      <c r="D19" s="85" t="s">
        <v>149</v>
      </c>
      <c r="E19" s="85"/>
      <c r="F19" s="85"/>
      <c r="G19" s="85" t="s">
        <v>149</v>
      </c>
      <c r="H19" s="85"/>
      <c r="I19" s="85"/>
      <c r="J19" s="85" t="s">
        <v>149</v>
      </c>
      <c r="K19" s="85"/>
      <c r="L19" s="85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" customHeight="1" x14ac:dyDescent="0.2">
      <c r="A20" s="85">
        <f>SUM(A18,B18,C18)</f>
        <v>164</v>
      </c>
      <c r="B20" s="85"/>
      <c r="C20" s="85"/>
      <c r="D20" s="85">
        <f ca="1">SUM(D18,E18,F18)</f>
        <v>222</v>
      </c>
      <c r="E20" s="85"/>
      <c r="F20" s="85"/>
      <c r="G20" s="85">
        <f>SUM(G18,H18,I18)</f>
        <v>235</v>
      </c>
      <c r="H20" s="85"/>
      <c r="I20" s="85"/>
      <c r="J20" s="85">
        <f>SUM(J18,K18,L18)</f>
        <v>213</v>
      </c>
      <c r="K20" s="85"/>
      <c r="L20" s="85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5" customHeight="1" x14ac:dyDescent="0.2">
      <c r="A21" s="94" t="s">
        <v>149</v>
      </c>
      <c r="B21" s="95"/>
      <c r="C21" s="95"/>
      <c r="D21" s="95"/>
      <c r="E21" s="95"/>
      <c r="F21" s="96"/>
      <c r="G21" s="94" t="s">
        <v>149</v>
      </c>
      <c r="H21" s="95"/>
      <c r="I21" s="95"/>
      <c r="J21" s="95"/>
      <c r="K21" s="95"/>
      <c r="L21" s="96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25" customHeight="1" x14ac:dyDescent="0.2">
      <c r="A22" s="94">
        <f ca="1">SUM(A20,D20)</f>
        <v>386</v>
      </c>
      <c r="B22" s="95"/>
      <c r="C22" s="95"/>
      <c r="D22" s="95"/>
      <c r="E22" s="95"/>
      <c r="F22" s="96"/>
      <c r="G22" s="94">
        <f>SUM(G20,J20)</f>
        <v>448</v>
      </c>
      <c r="H22" s="95"/>
      <c r="I22" s="95"/>
      <c r="J22" s="95"/>
      <c r="K22" s="95"/>
      <c r="L22" s="96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 x14ac:dyDescent="0.2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 x14ac:dyDescent="0.2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 x14ac:dyDescent="0.2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 x14ac:dyDescent="0.2">
      <c r="AA26" s="9">
        <f>'S1 Maquette'!I41*1.5</f>
        <v>0</v>
      </c>
      <c r="AB26" s="9">
        <f>'S2 Maquette'!I41*1.5</f>
        <v>30</v>
      </c>
      <c r="AC26" s="9">
        <f>'S3 Maquette'!I41*1.5</f>
        <v>0</v>
      </c>
      <c r="AD26" s="9">
        <f>'S4 Maquette'!I41*1.5</f>
        <v>0</v>
      </c>
    </row>
    <row r="27" spans="1:30" x14ac:dyDescent="0.2">
      <c r="AA27" s="9">
        <f>'S1 Maquette'!I42*1.5</f>
        <v>27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 x14ac:dyDescent="0.2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 x14ac:dyDescent="0.2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 x14ac:dyDescent="0.2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 x14ac:dyDescent="0.2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 x14ac:dyDescent="0.2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 x14ac:dyDescent="0.2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 x14ac:dyDescent="0.2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 x14ac:dyDescent="0.2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 x14ac:dyDescent="0.2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 x14ac:dyDescent="0.2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 x14ac:dyDescent="0.2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 x14ac:dyDescent="0.2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 x14ac:dyDescent="0.2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 x14ac:dyDescent="0.2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 x14ac:dyDescent="0.2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 x14ac:dyDescent="0.2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 x14ac:dyDescent="0.2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 x14ac:dyDescent="0.2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 x14ac:dyDescent="0.2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 x14ac:dyDescent="0.2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 x14ac:dyDescent="0.2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 x14ac:dyDescent="0.2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 x14ac:dyDescent="0.2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 x14ac:dyDescent="0.2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 x14ac:dyDescent="0.2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 x14ac:dyDescent="0.2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 x14ac:dyDescent="0.2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 x14ac:dyDescent="0.2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 x14ac:dyDescent="0.2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 x14ac:dyDescent="0.2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 x14ac:dyDescent="0.2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 x14ac:dyDescent="0.2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 x14ac:dyDescent="0.2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 x14ac:dyDescent="0.2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 x14ac:dyDescent="0.2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 x14ac:dyDescent="0.2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 x14ac:dyDescent="0.2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 x14ac:dyDescent="0.2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 x14ac:dyDescent="0.2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 x14ac:dyDescent="0.2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 x14ac:dyDescent="0.2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 x14ac:dyDescent="0.2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 x14ac:dyDescent="0.2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 x14ac:dyDescent="0.2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 x14ac:dyDescent="0.2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 x14ac:dyDescent="0.2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 x14ac:dyDescent="0.2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 x14ac:dyDescent="0.2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 x14ac:dyDescent="0.2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 x14ac:dyDescent="0.2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 x14ac:dyDescent="0.2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 x14ac:dyDescent="0.2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 x14ac:dyDescent="0.2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 x14ac:dyDescent="0.2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 x14ac:dyDescent="0.2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 x14ac:dyDescent="0.2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 x14ac:dyDescent="0.2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 x14ac:dyDescent="0.2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 x14ac:dyDescent="0.2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 x14ac:dyDescent="0.2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 x14ac:dyDescent="0.2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 x14ac:dyDescent="0.2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 x14ac:dyDescent="0.2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 x14ac:dyDescent="0.2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 x14ac:dyDescent="0.2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 x14ac:dyDescent="0.2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 x14ac:dyDescent="0.2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 x14ac:dyDescent="0.2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 x14ac:dyDescent="0.2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 x14ac:dyDescent="0.2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 x14ac:dyDescent="0.2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 x14ac:dyDescent="0.2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 x14ac:dyDescent="0.2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 x14ac:dyDescent="0.2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 x14ac:dyDescent="0.2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 x14ac:dyDescent="0.2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 x14ac:dyDescent="0.2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 x14ac:dyDescent="0.2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 x14ac:dyDescent="0.2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 x14ac:dyDescent="0.2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 x14ac:dyDescent="0.2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 x14ac:dyDescent="0.2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 x14ac:dyDescent="0.2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 x14ac:dyDescent="0.2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 x14ac:dyDescent="0.2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 x14ac:dyDescent="0.2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 x14ac:dyDescent="0.2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 x14ac:dyDescent="0.2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 x14ac:dyDescent="0.2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 x14ac:dyDescent="0.2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 x14ac:dyDescent="0.2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 x14ac:dyDescent="0.2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 x14ac:dyDescent="0.2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 x14ac:dyDescent="0.2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 x14ac:dyDescent="0.2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 x14ac:dyDescent="0.2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 x14ac:dyDescent="0.2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 x14ac:dyDescent="0.2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 x14ac:dyDescent="0.2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 x14ac:dyDescent="0.2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 x14ac:dyDescent="0.2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 x14ac:dyDescent="0.2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 x14ac:dyDescent="0.2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 x14ac:dyDescent="0.2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 x14ac:dyDescent="0.2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 x14ac:dyDescent="0.2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 x14ac:dyDescent="0.2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 x14ac:dyDescent="0.2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 x14ac:dyDescent="0.2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 x14ac:dyDescent="0.2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 x14ac:dyDescent="0.2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 x14ac:dyDescent="0.2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 x14ac:dyDescent="0.2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 x14ac:dyDescent="0.2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 x14ac:dyDescent="0.2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 x14ac:dyDescent="0.2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 x14ac:dyDescent="0.2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 x14ac:dyDescent="0.2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 x14ac:dyDescent="0.2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 x14ac:dyDescent="0.2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 x14ac:dyDescent="0.2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 x14ac:dyDescent="0.2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 x14ac:dyDescent="0.2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 x14ac:dyDescent="0.2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 x14ac:dyDescent="0.2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 x14ac:dyDescent="0.2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 x14ac:dyDescent="0.2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 x14ac:dyDescent="0.2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 x14ac:dyDescent="0.2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 x14ac:dyDescent="0.2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 x14ac:dyDescent="0.2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 x14ac:dyDescent="0.2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 x14ac:dyDescent="0.2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 x14ac:dyDescent="0.2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 x14ac:dyDescent="0.2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 x14ac:dyDescent="0.2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 x14ac:dyDescent="0.2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 x14ac:dyDescent="0.2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 x14ac:dyDescent="0.2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 x14ac:dyDescent="0.2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 x14ac:dyDescent="0.2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 x14ac:dyDescent="0.2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 x14ac:dyDescent="0.2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 x14ac:dyDescent="0.2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 x14ac:dyDescent="0.2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 x14ac:dyDescent="0.2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 x14ac:dyDescent="0.2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 x14ac:dyDescent="0.2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 x14ac:dyDescent="0.2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 x14ac:dyDescent="0.2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 x14ac:dyDescent="0.2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 x14ac:dyDescent="0.2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 x14ac:dyDescent="0.2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 x14ac:dyDescent="0.2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 x14ac:dyDescent="0.2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 x14ac:dyDescent="0.2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 x14ac:dyDescent="0.2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 x14ac:dyDescent="0.2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 x14ac:dyDescent="0.2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 x14ac:dyDescent="0.2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 x14ac:dyDescent="0.2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 x14ac:dyDescent="0.2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 x14ac:dyDescent="0.2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 x14ac:dyDescent="0.2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 x14ac:dyDescent="0.2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 x14ac:dyDescent="0.2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 x14ac:dyDescent="0.2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 x14ac:dyDescent="0.2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 x14ac:dyDescent="0.2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 x14ac:dyDescent="0.2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 x14ac:dyDescent="0.2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 x14ac:dyDescent="0.2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 x14ac:dyDescent="0.2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 x14ac:dyDescent="0.2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 x14ac:dyDescent="0.2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 x14ac:dyDescent="0.2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 x14ac:dyDescent="0.2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 x14ac:dyDescent="0.2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 x14ac:dyDescent="0.2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 x14ac:dyDescent="0.2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 x14ac:dyDescent="0.2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 x14ac:dyDescent="0.2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 x14ac:dyDescent="0.2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 x14ac:dyDescent="0.2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 x14ac:dyDescent="0.2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 x14ac:dyDescent="0.2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 x14ac:dyDescent="0.2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 x14ac:dyDescent="0.2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 x14ac:dyDescent="0.2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 x14ac:dyDescent="0.2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 x14ac:dyDescent="0.2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 x14ac:dyDescent="0.2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 x14ac:dyDescent="0.2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 x14ac:dyDescent="0.2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 x14ac:dyDescent="0.2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 x14ac:dyDescent="0.2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 x14ac:dyDescent="0.2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 x14ac:dyDescent="0.2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 x14ac:dyDescent="0.2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 x14ac:dyDescent="0.2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 x14ac:dyDescent="0.2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 x14ac:dyDescent="0.2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 x14ac:dyDescent="0.2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 x14ac:dyDescent="0.2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 x14ac:dyDescent="0.2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 x14ac:dyDescent="0.2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 x14ac:dyDescent="0.2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 x14ac:dyDescent="0.2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 x14ac:dyDescent="0.2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 x14ac:dyDescent="0.2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 x14ac:dyDescent="0.2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 x14ac:dyDescent="0.2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 x14ac:dyDescent="0.2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 x14ac:dyDescent="0.2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 x14ac:dyDescent="0.2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 x14ac:dyDescent="0.2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 x14ac:dyDescent="0.2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 x14ac:dyDescent="0.2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 x14ac:dyDescent="0.2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 x14ac:dyDescent="0.2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 x14ac:dyDescent="0.2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 x14ac:dyDescent="0.2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 x14ac:dyDescent="0.2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 x14ac:dyDescent="0.2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 x14ac:dyDescent="0.2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 x14ac:dyDescent="0.2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 x14ac:dyDescent="0.2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 x14ac:dyDescent="0.2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 x14ac:dyDescent="0.2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 x14ac:dyDescent="0.2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 x14ac:dyDescent="0.2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 x14ac:dyDescent="0.2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 x14ac:dyDescent="0.2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 x14ac:dyDescent="0.2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 x14ac:dyDescent="0.2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 x14ac:dyDescent="0.2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 x14ac:dyDescent="0.2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 x14ac:dyDescent="0.2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 x14ac:dyDescent="0.2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 x14ac:dyDescent="0.2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 x14ac:dyDescent="0.2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 x14ac:dyDescent="0.2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 x14ac:dyDescent="0.2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 x14ac:dyDescent="0.2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 x14ac:dyDescent="0.2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 x14ac:dyDescent="0.2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 x14ac:dyDescent="0.2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 x14ac:dyDescent="0.2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 x14ac:dyDescent="0.2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 x14ac:dyDescent="0.2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 x14ac:dyDescent="0.2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 x14ac:dyDescent="0.2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 x14ac:dyDescent="0.2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 x14ac:dyDescent="0.2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 x14ac:dyDescent="0.2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 x14ac:dyDescent="0.2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 x14ac:dyDescent="0.2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 x14ac:dyDescent="0.2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 x14ac:dyDescent="0.2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 x14ac:dyDescent="0.2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 x14ac:dyDescent="0.2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 x14ac:dyDescent="0.2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 x14ac:dyDescent="0.2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 x14ac:dyDescent="0.2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abSelected="1" zoomScale="110" zoomScaleNormal="110" zoomScalePageLayoutView="85" workbookViewId="0">
      <selection activeCell="A38" sqref="A38:D39"/>
    </sheetView>
  </sheetViews>
  <sheetFormatPr baseColWidth="10" defaultColWidth="11.5" defaultRowHeight="15" x14ac:dyDescent="0.2"/>
  <cols>
    <col min="1" max="1" width="42.5" customWidth="1"/>
    <col min="2" max="3" width="66.5" bestFit="1" customWidth="1"/>
    <col min="4" max="5" width="50" bestFit="1" customWidth="1"/>
  </cols>
  <sheetData>
    <row r="1" spans="1:160" ht="39.5" customHeight="1" x14ac:dyDescent="0.2">
      <c r="A1" s="100" t="s">
        <v>152</v>
      </c>
      <c r="B1" s="100"/>
      <c r="C1" s="100"/>
      <c r="D1" s="100"/>
      <c r="E1" s="10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25" customHeight="1" x14ac:dyDescent="0.2">
      <c r="A2" s="49" t="s">
        <v>153</v>
      </c>
      <c r="B2" s="47" t="s">
        <v>15</v>
      </c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 x14ac:dyDescent="0.2">
      <c r="A3" s="33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 x14ac:dyDescent="0.2">
      <c r="A4" s="1" t="s">
        <v>155</v>
      </c>
      <c r="B4" s="9" t="s">
        <v>50</v>
      </c>
      <c r="C4" s="13"/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 x14ac:dyDescent="0.2">
      <c r="A5" s="1" t="s">
        <v>156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5" customHeight="1" x14ac:dyDescent="0.2">
      <c r="A6" s="1" t="s">
        <v>157</v>
      </c>
      <c r="B6" s="43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 x14ac:dyDescent="0.25">
      <c r="A8" s="98" t="s">
        <v>158</v>
      </c>
      <c r="B8" s="98"/>
      <c r="C8" s="98"/>
      <c r="D8" s="9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5" customHeight="1" x14ac:dyDescent="0.2">
      <c r="A9" s="17" t="s">
        <v>159</v>
      </c>
      <c r="B9" s="99" t="s">
        <v>160</v>
      </c>
      <c r="C9" s="99"/>
      <c r="D9" s="9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117" t="s">
        <v>161</v>
      </c>
      <c r="B13" s="117" t="s">
        <v>162</v>
      </c>
      <c r="C13" s="117" t="s">
        <v>163</v>
      </c>
      <c r="D13" s="117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118"/>
      <c r="B14" s="118"/>
      <c r="C14" s="118"/>
      <c r="D14" s="11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">
      <c r="A15" s="117">
        <f>Calcul!A10</f>
        <v>491</v>
      </c>
      <c r="B15" s="117">
        <f ca="1">Calcul!A22</f>
        <v>386</v>
      </c>
      <c r="C15" s="117"/>
      <c r="D15" s="11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25" customHeight="1" x14ac:dyDescent="0.2">
      <c r="A16" s="118"/>
      <c r="B16" s="118"/>
      <c r="C16" s="118"/>
      <c r="D16" s="11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25">
      <c r="A19" s="107" t="s">
        <v>165</v>
      </c>
      <c r="B19" s="107"/>
      <c r="C19" s="107"/>
      <c r="D19" s="10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t="s">
        <v>166</v>
      </c>
      <c r="E20" s="2"/>
      <c r="F20" s="2"/>
      <c r="G20" s="2"/>
      <c r="H20" s="2"/>
      <c r="I20" s="2" t="s">
        <v>157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102" t="s">
        <v>167</v>
      </c>
      <c r="B21" s="103"/>
      <c r="C21" s="103"/>
      <c r="D21" s="10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">
      <c r="A22" s="105" t="s">
        <v>168</v>
      </c>
      <c r="B22" s="105"/>
      <c r="C22" s="105"/>
      <c r="D22" s="10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05"/>
      <c r="B23" s="105"/>
      <c r="C23" s="105"/>
      <c r="D23" s="10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105"/>
      <c r="B24" s="105"/>
      <c r="C24" s="105"/>
      <c r="D24" s="10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102" t="s">
        <v>169</v>
      </c>
      <c r="B25" s="103"/>
      <c r="C25" s="103"/>
      <c r="D25" s="10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">
      <c r="A26" s="108" t="s">
        <v>170</v>
      </c>
      <c r="B26" s="109"/>
      <c r="C26" s="109"/>
      <c r="D26" s="1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111"/>
      <c r="B27" s="112"/>
      <c r="C27" s="112"/>
      <c r="D27" s="11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114"/>
      <c r="B28" s="115"/>
      <c r="C28" s="115"/>
      <c r="D28" s="11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102" t="s">
        <v>171</v>
      </c>
      <c r="B29" s="103"/>
      <c r="C29" s="103"/>
      <c r="D29" s="10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">
      <c r="A30" s="105" t="s">
        <v>172</v>
      </c>
      <c r="B30" s="105"/>
      <c r="C30" s="105"/>
      <c r="D30" s="10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105"/>
      <c r="B31" s="105"/>
      <c r="C31" s="105"/>
      <c r="D31" s="10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105"/>
      <c r="B32" s="105"/>
      <c r="C32" s="105"/>
      <c r="D32" s="10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102" t="s">
        <v>308</v>
      </c>
      <c r="B33" s="103"/>
      <c r="C33" s="103"/>
      <c r="D33" s="10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105" t="s">
        <v>173</v>
      </c>
      <c r="B34" s="105"/>
      <c r="C34" s="105"/>
      <c r="D34" s="10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105"/>
      <c r="B35" s="105"/>
      <c r="C35" s="105"/>
      <c r="D35" s="10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105"/>
      <c r="B36" s="105"/>
      <c r="C36" s="105"/>
      <c r="D36" s="10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25">
      <c r="A37" s="107" t="s">
        <v>174</v>
      </c>
      <c r="B37" s="107"/>
      <c r="C37" s="107"/>
      <c r="D37" s="10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105" t="s">
        <v>175</v>
      </c>
      <c r="B38" s="105"/>
      <c r="C38" s="105"/>
      <c r="D38" s="10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105"/>
      <c r="B39" s="105"/>
      <c r="C39" s="105"/>
      <c r="D39" s="10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106" t="s">
        <v>176</v>
      </c>
      <c r="B40" s="106"/>
      <c r="C40" s="106"/>
      <c r="D40" s="10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101" t="s">
        <v>177</v>
      </c>
      <c r="B41" s="101"/>
      <c r="C41" s="101"/>
      <c r="D41" s="10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101" t="s">
        <v>178</v>
      </c>
      <c r="B42" s="101"/>
      <c r="C42" s="101"/>
      <c r="D42" s="10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</mergeCells>
  <dataValidations count="3">
    <dataValidation type="list" allowBlank="1" showInputMessage="1" showErrorMessage="1" sqref="B3" xr:uid="{00000000-0002-0000-0200-000000000000}">
      <formula1>list_cmp</formula1>
    </dataValidation>
    <dataValidation type="list" allowBlank="1" showInputMessage="1" showErrorMessage="1" sqref="B6:C6" xr:uid="{00000000-0002-0000-0200-000001000000}">
      <formula1>List_RegimeInscription</formula1>
    </dataValidation>
    <dataValidation type="list" allowBlank="1" showInputMessage="1" showErrorMessage="1" sqref="B2" xr:uid="{00000000-0002-0000-0200-000002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80" zoomScaleNormal="80" zoomScalePageLayoutView="55" workbookViewId="0">
      <pane ySplit="18" topLeftCell="A31" activePane="bottomLeft" state="frozen"/>
      <selection pane="bottomLeft" activeCell="B33" sqref="B33:B35"/>
    </sheetView>
  </sheetViews>
  <sheetFormatPr baseColWidth="10" defaultColWidth="11.5" defaultRowHeight="15" x14ac:dyDescent="0.2"/>
  <cols>
    <col min="1" max="1" width="18.5" style="14" customWidth="1"/>
    <col min="2" max="2" width="53.5" style="38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8"/>
      <c r="B6" s="129"/>
      <c r="C6" s="128"/>
      <c r="D6" s="128"/>
      <c r="E6" s="128"/>
      <c r="F6" s="128"/>
      <c r="G6" s="128"/>
      <c r="H6" s="128"/>
      <c r="I6" s="128"/>
      <c r="J6" s="128"/>
    </row>
    <row r="7" spans="1:10" ht="18" customHeight="1" x14ac:dyDescent="0.2">
      <c r="A7" s="130" t="s">
        <v>179</v>
      </c>
      <c r="B7" s="143" t="str">
        <f>'Fiche Générale'!B3</f>
        <v>Portail_LLAC</v>
      </c>
      <c r="C7" s="131" t="s">
        <v>180</v>
      </c>
      <c r="D7" s="132"/>
      <c r="E7" s="137" t="str">
        <f>'Fiche Générale'!B4</f>
        <v>Humanités</v>
      </c>
      <c r="F7" s="138"/>
      <c r="G7" s="130" t="s">
        <v>181</v>
      </c>
      <c r="H7" s="127">
        <f>'Fiche Générale'!B5</f>
        <v>0</v>
      </c>
      <c r="I7" s="127"/>
      <c r="J7" s="127"/>
    </row>
    <row r="8" spans="1:10" ht="18" customHeight="1" x14ac:dyDescent="0.2">
      <c r="A8" s="130"/>
      <c r="B8" s="143"/>
      <c r="C8" s="133"/>
      <c r="D8" s="134"/>
      <c r="E8" s="139"/>
      <c r="F8" s="140"/>
      <c r="G8" s="130"/>
      <c r="H8" s="127"/>
      <c r="I8" s="127"/>
      <c r="J8" s="127"/>
    </row>
    <row r="9" spans="1:10" ht="18" customHeight="1" x14ac:dyDescent="0.2">
      <c r="A9" s="130"/>
      <c r="B9" s="143"/>
      <c r="C9" s="135"/>
      <c r="D9" s="136"/>
      <c r="E9" s="141"/>
      <c r="F9" s="142"/>
      <c r="G9" s="130"/>
      <c r="H9" s="127"/>
      <c r="I9" s="127"/>
      <c r="J9" s="127"/>
    </row>
    <row r="10" spans="1:10" ht="18" customHeight="1" x14ac:dyDescent="0.2">
      <c r="A10" s="130"/>
      <c r="B10" s="143"/>
      <c r="C10" s="144" t="s">
        <v>182</v>
      </c>
      <c r="D10" s="144"/>
      <c r="E10" s="145" t="str">
        <f>'Fiche Générale'!B9</f>
        <v>Arts et Métiers de l'Image</v>
      </c>
      <c r="F10" s="146"/>
      <c r="G10" s="146"/>
      <c r="H10" s="146"/>
      <c r="I10" s="146"/>
      <c r="J10" s="147"/>
    </row>
    <row r="11" spans="1:10" ht="18" customHeight="1" x14ac:dyDescent="0.2">
      <c r="A11" s="130"/>
      <c r="B11" s="143"/>
      <c r="C11" s="144"/>
      <c r="D11" s="144"/>
      <c r="E11" s="148"/>
      <c r="F11" s="149"/>
      <c r="G11" s="149"/>
      <c r="H11" s="149"/>
      <c r="I11" s="149"/>
      <c r="J11" s="150"/>
    </row>
    <row r="13" spans="1:10" x14ac:dyDescent="0.2">
      <c r="A13" s="119" t="s">
        <v>183</v>
      </c>
      <c r="B13" s="120" t="s">
        <v>184</v>
      </c>
      <c r="C13" s="119" t="s">
        <v>185</v>
      </c>
      <c r="D13" s="119"/>
      <c r="E13" s="119"/>
      <c r="F13" s="119"/>
      <c r="G13" s="119" t="s">
        <v>186</v>
      </c>
      <c r="H13" s="85">
        <f>Calcul!A7</f>
        <v>251</v>
      </c>
      <c r="I13" s="85"/>
    </row>
    <row r="14" spans="1:10" x14ac:dyDescent="0.2">
      <c r="A14" s="119"/>
      <c r="B14" s="121"/>
      <c r="C14" s="119"/>
      <c r="D14" s="119"/>
      <c r="E14" s="119"/>
      <c r="F14" s="119"/>
      <c r="G14" s="119"/>
      <c r="H14" s="85"/>
      <c r="I14" s="85"/>
    </row>
    <row r="15" spans="1:10" x14ac:dyDescent="0.2">
      <c r="A15" s="119" t="s">
        <v>187</v>
      </c>
      <c r="B15" s="122" t="s">
        <v>143</v>
      </c>
      <c r="C15" s="123" t="s">
        <v>188</v>
      </c>
      <c r="D15" s="124"/>
      <c r="E15" s="119"/>
      <c r="F15" s="119"/>
      <c r="G15" s="119" t="s">
        <v>189</v>
      </c>
      <c r="H15" s="85">
        <f>Calcul!A20</f>
        <v>164</v>
      </c>
      <c r="I15" s="85"/>
    </row>
    <row r="16" spans="1:10" x14ac:dyDescent="0.2">
      <c r="A16" s="119"/>
      <c r="B16" s="122"/>
      <c r="C16" s="125"/>
      <c r="D16" s="126"/>
      <c r="E16" s="119"/>
      <c r="F16" s="119"/>
      <c r="G16" s="119"/>
      <c r="H16" s="85"/>
      <c r="I16" s="85"/>
    </row>
    <row r="17" spans="1:15" x14ac:dyDescent="0.2">
      <c r="I17" s="15"/>
      <c r="J17" s="15"/>
      <c r="K17" s="15"/>
      <c r="L17" s="15"/>
      <c r="M17" s="15"/>
      <c r="N17" s="15"/>
    </row>
    <row r="18" spans="1:15" ht="49.25" customHeight="1" x14ac:dyDescent="0.2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25" customHeight="1" x14ac:dyDescent="0.2">
      <c r="A19" s="54">
        <v>0</v>
      </c>
      <c r="B19" s="52" t="s">
        <v>197</v>
      </c>
      <c r="C19" s="54" t="s">
        <v>11</v>
      </c>
      <c r="D19" s="54">
        <v>6</v>
      </c>
      <c r="E19" s="67"/>
      <c r="F19" s="67"/>
      <c r="G19" s="67"/>
      <c r="H19" s="67"/>
      <c r="I19" s="67"/>
      <c r="J19" s="67"/>
      <c r="K19" s="67"/>
      <c r="L19" s="67"/>
      <c r="M19" s="67"/>
      <c r="N19" s="66"/>
      <c r="O19" s="36"/>
    </row>
    <row r="20" spans="1:15" ht="43.25" customHeight="1" x14ac:dyDescent="0.2">
      <c r="A20" s="54" t="s">
        <v>198</v>
      </c>
      <c r="B20" s="52" t="s">
        <v>199</v>
      </c>
      <c r="C20" s="54" t="s">
        <v>19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6"/>
      <c r="O20" s="36"/>
    </row>
    <row r="21" spans="1:15" ht="43.25" customHeight="1" x14ac:dyDescent="0.2">
      <c r="A21" s="54" t="s">
        <v>200</v>
      </c>
      <c r="B21" s="52" t="s">
        <v>201</v>
      </c>
      <c r="C21" s="54" t="s">
        <v>19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6"/>
      <c r="O21" s="36"/>
    </row>
    <row r="22" spans="1:15" ht="43.25" customHeight="1" x14ac:dyDescent="0.2">
      <c r="A22" s="54" t="s">
        <v>202</v>
      </c>
      <c r="B22" s="52" t="s">
        <v>203</v>
      </c>
      <c r="C22" s="54" t="s">
        <v>19</v>
      </c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6"/>
      <c r="O22" s="36"/>
    </row>
    <row r="23" spans="1:15" ht="43.25" customHeight="1" x14ac:dyDescent="0.2">
      <c r="A23" s="55"/>
      <c r="B23" s="52" t="s">
        <v>204</v>
      </c>
      <c r="C23" s="54" t="s">
        <v>29</v>
      </c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6"/>
      <c r="O23" s="36"/>
    </row>
    <row r="24" spans="1:15" ht="43.25" customHeight="1" x14ac:dyDescent="0.2">
      <c r="A24" s="54" t="s">
        <v>205</v>
      </c>
      <c r="B24" s="52" t="s">
        <v>206</v>
      </c>
      <c r="C24" s="54" t="s">
        <v>19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6"/>
      <c r="O24" s="36"/>
    </row>
    <row r="25" spans="1:15" ht="43.25" customHeight="1" x14ac:dyDescent="0.2">
      <c r="A25" s="54" t="s">
        <v>207</v>
      </c>
      <c r="B25" s="52" t="s">
        <v>208</v>
      </c>
      <c r="C25" s="54" t="s">
        <v>19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6"/>
      <c r="O25" s="36"/>
    </row>
    <row r="26" spans="1:15" ht="43.25" customHeight="1" x14ac:dyDescent="0.2">
      <c r="A26" s="54" t="s">
        <v>209</v>
      </c>
      <c r="B26" s="52" t="s">
        <v>210</v>
      </c>
      <c r="C26" s="54" t="s">
        <v>19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6"/>
      <c r="O26" s="36"/>
    </row>
    <row r="27" spans="1:15" ht="43.25" customHeight="1" x14ac:dyDescent="0.2">
      <c r="A27" s="23"/>
      <c r="B27" s="72" t="s">
        <v>211</v>
      </c>
      <c r="C27" s="20" t="s">
        <v>11</v>
      </c>
      <c r="D27" s="68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25" customHeight="1" x14ac:dyDescent="0.2">
      <c r="A28" s="23"/>
      <c r="B28" s="73" t="s">
        <v>212</v>
      </c>
      <c r="C28" s="20" t="s">
        <v>19</v>
      </c>
      <c r="D28" s="69"/>
      <c r="E28" s="20"/>
      <c r="F28" s="20"/>
      <c r="G28" s="20"/>
      <c r="H28" s="20"/>
      <c r="I28" s="78">
        <v>20</v>
      </c>
      <c r="J28" s="70"/>
      <c r="K28" s="20"/>
      <c r="L28" s="20"/>
      <c r="M28" s="20" t="s">
        <v>12</v>
      </c>
      <c r="N28" s="5"/>
      <c r="O28" s="5"/>
    </row>
    <row r="29" spans="1:15" ht="43.25" customHeight="1" x14ac:dyDescent="0.2">
      <c r="A29" s="23"/>
      <c r="B29" s="74" t="s">
        <v>213</v>
      </c>
      <c r="C29" s="20" t="s">
        <v>19</v>
      </c>
      <c r="D29" s="69"/>
      <c r="E29" s="20"/>
      <c r="F29" s="20"/>
      <c r="G29" s="20"/>
      <c r="H29" s="20"/>
      <c r="I29" s="79">
        <v>20</v>
      </c>
      <c r="J29" s="69"/>
      <c r="K29" s="20"/>
      <c r="L29" s="20"/>
      <c r="M29" s="20" t="s">
        <v>12</v>
      </c>
      <c r="N29" s="5"/>
      <c r="O29" s="5"/>
    </row>
    <row r="30" spans="1:15" ht="43.25" customHeight="1" x14ac:dyDescent="0.2">
      <c r="A30" s="23"/>
      <c r="B30" s="73" t="s">
        <v>214</v>
      </c>
      <c r="C30" s="20" t="s">
        <v>19</v>
      </c>
      <c r="D30" s="69"/>
      <c r="E30" s="20"/>
      <c r="F30" s="20"/>
      <c r="G30" s="20"/>
      <c r="H30" s="20"/>
      <c r="I30" s="78"/>
      <c r="J30" s="70">
        <v>20</v>
      </c>
      <c r="K30" s="20"/>
      <c r="L30" s="20"/>
      <c r="M30" s="20" t="s">
        <v>12</v>
      </c>
      <c r="N30" s="5"/>
      <c r="O30" s="5"/>
    </row>
    <row r="31" spans="1:15" ht="43.25" customHeight="1" x14ac:dyDescent="0.2">
      <c r="A31" s="23"/>
      <c r="B31" s="72"/>
      <c r="C31" s="20"/>
      <c r="D31" s="69"/>
      <c r="E31" s="20"/>
      <c r="F31" s="20"/>
      <c r="G31" s="20"/>
      <c r="H31" s="20"/>
      <c r="I31" s="79"/>
      <c r="J31" s="69"/>
      <c r="K31" s="20"/>
      <c r="L31" s="20"/>
      <c r="M31" s="20"/>
      <c r="N31" s="5"/>
      <c r="O31" s="5"/>
    </row>
    <row r="32" spans="1:15" ht="43.25" customHeight="1" x14ac:dyDescent="0.2">
      <c r="A32" s="23"/>
      <c r="B32" s="72" t="s">
        <v>215</v>
      </c>
      <c r="C32" s="20" t="s">
        <v>11</v>
      </c>
      <c r="D32" s="68">
        <v>6</v>
      </c>
      <c r="E32" s="20"/>
      <c r="F32" s="20"/>
      <c r="G32" s="20"/>
      <c r="H32" s="20"/>
      <c r="I32" s="79"/>
      <c r="J32" s="69"/>
      <c r="K32" s="20"/>
      <c r="L32" s="20"/>
      <c r="M32" s="20"/>
      <c r="N32" s="5"/>
      <c r="O32" s="5"/>
    </row>
    <row r="33" spans="1:15" ht="43.25" customHeight="1" x14ac:dyDescent="0.2">
      <c r="A33" s="23"/>
      <c r="B33" s="69" t="s">
        <v>216</v>
      </c>
      <c r="C33" s="20" t="s">
        <v>19</v>
      </c>
      <c r="D33" s="69"/>
      <c r="E33" s="20"/>
      <c r="F33" s="20"/>
      <c r="G33" s="20"/>
      <c r="H33" s="20"/>
      <c r="I33" s="79"/>
      <c r="J33" s="69">
        <v>18</v>
      </c>
      <c r="K33" s="20"/>
      <c r="L33" s="20"/>
      <c r="M33" s="20" t="s">
        <v>12</v>
      </c>
      <c r="N33" s="5"/>
      <c r="O33" s="5"/>
    </row>
    <row r="34" spans="1:15" ht="43.25" customHeight="1" x14ac:dyDescent="0.2">
      <c r="A34" s="23"/>
      <c r="B34" s="69" t="s">
        <v>217</v>
      </c>
      <c r="C34" s="20" t="s">
        <v>19</v>
      </c>
      <c r="D34" s="69"/>
      <c r="E34" s="20"/>
      <c r="F34" s="20"/>
      <c r="G34" s="20"/>
      <c r="H34" s="20"/>
      <c r="I34" s="79"/>
      <c r="J34" s="69">
        <v>18</v>
      </c>
      <c r="K34" s="20"/>
      <c r="L34" s="20"/>
      <c r="M34" s="20" t="s">
        <v>12</v>
      </c>
      <c r="N34" s="5"/>
      <c r="O34" s="5"/>
    </row>
    <row r="35" spans="1:15" ht="43.25" customHeight="1" x14ac:dyDescent="0.2">
      <c r="A35" s="23"/>
      <c r="B35" s="69" t="s">
        <v>218</v>
      </c>
      <c r="C35" s="20" t="s">
        <v>19</v>
      </c>
      <c r="D35" s="69"/>
      <c r="E35" s="20"/>
      <c r="F35" s="20"/>
      <c r="G35" s="20"/>
      <c r="H35" s="20"/>
      <c r="I35" s="79"/>
      <c r="J35" s="69">
        <v>18</v>
      </c>
      <c r="K35" s="20"/>
      <c r="L35" s="20"/>
      <c r="M35" s="20" t="s">
        <v>12</v>
      </c>
      <c r="N35" s="5"/>
      <c r="O35" s="5"/>
    </row>
    <row r="36" spans="1:15" ht="43.25" customHeight="1" x14ac:dyDescent="0.2">
      <c r="A36" s="23"/>
      <c r="B36" s="72"/>
      <c r="C36" s="20"/>
      <c r="D36" s="69"/>
      <c r="E36" s="20"/>
      <c r="F36" s="20"/>
      <c r="G36" s="20"/>
      <c r="H36" s="20"/>
      <c r="I36" s="79"/>
      <c r="J36" s="69"/>
      <c r="K36" s="20"/>
      <c r="L36" s="20"/>
      <c r="M36" s="20"/>
      <c r="N36" s="5"/>
      <c r="O36" s="5"/>
    </row>
    <row r="37" spans="1:15" ht="43.25" customHeight="1" x14ac:dyDescent="0.2">
      <c r="A37" s="23"/>
      <c r="B37" s="72" t="s">
        <v>219</v>
      </c>
      <c r="C37" s="20" t="s">
        <v>11</v>
      </c>
      <c r="D37" s="68">
        <v>6</v>
      </c>
      <c r="E37" s="20"/>
      <c r="F37" s="20"/>
      <c r="G37" s="20"/>
      <c r="H37" s="20"/>
      <c r="I37" s="79"/>
      <c r="J37" s="69"/>
      <c r="K37" s="20"/>
      <c r="L37" s="20"/>
      <c r="M37" s="20"/>
      <c r="N37" s="5"/>
      <c r="O37" s="5"/>
    </row>
    <row r="38" spans="1:15" ht="43.25" customHeight="1" x14ac:dyDescent="0.2">
      <c r="A38" s="23"/>
      <c r="B38" s="77" t="s">
        <v>220</v>
      </c>
      <c r="C38" s="20" t="s">
        <v>19</v>
      </c>
      <c r="D38" s="69"/>
      <c r="E38" s="20"/>
      <c r="F38" s="20"/>
      <c r="G38" s="20"/>
      <c r="H38" s="20"/>
      <c r="I38" s="79"/>
      <c r="J38" s="69">
        <v>30</v>
      </c>
      <c r="K38" s="20"/>
      <c r="L38" s="20"/>
      <c r="M38" s="20" t="s">
        <v>20</v>
      </c>
      <c r="N38" s="5" t="s">
        <v>221</v>
      </c>
      <c r="O38" s="5"/>
    </row>
    <row r="39" spans="1:15" ht="43.25" customHeight="1" x14ac:dyDescent="0.2">
      <c r="A39" s="23"/>
      <c r="B39" s="77" t="s">
        <v>222</v>
      </c>
      <c r="C39" s="20" t="s">
        <v>19</v>
      </c>
      <c r="D39" s="69"/>
      <c r="E39" s="20"/>
      <c r="F39" s="20"/>
      <c r="G39" s="20"/>
      <c r="H39" s="20"/>
      <c r="I39" s="79"/>
      <c r="J39" s="69">
        <v>30</v>
      </c>
      <c r="K39" s="20"/>
      <c r="L39" s="20"/>
      <c r="M39" s="20" t="s">
        <v>12</v>
      </c>
      <c r="N39" s="5"/>
      <c r="O39" s="5"/>
    </row>
    <row r="40" spans="1:15" ht="43.25" customHeight="1" x14ac:dyDescent="0.2">
      <c r="A40" s="23"/>
      <c r="B40" s="72"/>
      <c r="C40" s="20"/>
      <c r="D40" s="69"/>
      <c r="E40" s="20"/>
      <c r="F40" s="20"/>
      <c r="G40" s="20"/>
      <c r="H40" s="20"/>
      <c r="I40" s="79"/>
      <c r="J40" s="69"/>
      <c r="K40" s="20"/>
      <c r="L40" s="20"/>
      <c r="M40" s="20"/>
      <c r="N40" s="5"/>
      <c r="O40" s="5"/>
    </row>
    <row r="41" spans="1:15" ht="43.25" customHeight="1" x14ac:dyDescent="0.2">
      <c r="A41" s="23"/>
      <c r="B41" s="72" t="s">
        <v>223</v>
      </c>
      <c r="C41" s="20"/>
      <c r="D41" s="68">
        <v>6</v>
      </c>
      <c r="E41" s="20"/>
      <c r="F41" s="20"/>
      <c r="G41" s="20"/>
      <c r="H41" s="20"/>
      <c r="I41" s="79"/>
      <c r="J41" s="69"/>
      <c r="K41" s="20"/>
      <c r="L41" s="20"/>
      <c r="M41" s="20"/>
      <c r="N41" s="5"/>
      <c r="O41" s="5"/>
    </row>
    <row r="42" spans="1:15" ht="43.25" customHeight="1" x14ac:dyDescent="0.2">
      <c r="A42" s="23"/>
      <c r="B42" s="70" t="s">
        <v>224</v>
      </c>
      <c r="C42" s="20" t="s">
        <v>19</v>
      </c>
      <c r="D42" s="20"/>
      <c r="E42" s="20"/>
      <c r="F42" s="20"/>
      <c r="G42" s="20"/>
      <c r="H42" s="20"/>
      <c r="I42" s="78">
        <v>18</v>
      </c>
      <c r="J42" s="70"/>
      <c r="K42" s="20"/>
      <c r="L42" s="20"/>
      <c r="M42" s="20" t="s">
        <v>20</v>
      </c>
      <c r="N42" s="5" t="s">
        <v>221</v>
      </c>
      <c r="O42" s="5"/>
    </row>
    <row r="43" spans="1:15" ht="43.25" customHeight="1" x14ac:dyDescent="0.25">
      <c r="A43" s="24"/>
      <c r="B43" s="77" t="s">
        <v>225</v>
      </c>
      <c r="C43" s="20" t="s">
        <v>19</v>
      </c>
      <c r="D43" s="20"/>
      <c r="E43" s="20"/>
      <c r="F43" s="20"/>
      <c r="G43" s="20"/>
      <c r="H43" s="20"/>
      <c r="I43" s="79"/>
      <c r="J43" s="69">
        <v>30</v>
      </c>
      <c r="K43" s="20"/>
      <c r="L43" s="20"/>
      <c r="M43" s="20" t="s">
        <v>20</v>
      </c>
      <c r="N43" s="5" t="s">
        <v>221</v>
      </c>
      <c r="O43" s="6"/>
    </row>
    <row r="44" spans="1:15" ht="43.25" customHeight="1" x14ac:dyDescent="0.25">
      <c r="A44" s="24"/>
      <c r="B44" s="75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25" customHeight="1" x14ac:dyDescent="0.25">
      <c r="A45" s="24"/>
      <c r="B45" s="75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25" customHeight="1" x14ac:dyDescent="0.25">
      <c r="A46" s="24"/>
      <c r="B46" s="75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25" customHeight="1" x14ac:dyDescent="0.25">
      <c r="A47" s="24"/>
      <c r="B47" s="75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25" customHeight="1" x14ac:dyDescent="0.25">
      <c r="A48" s="24"/>
      <c r="B48" s="75"/>
      <c r="C48" s="20"/>
      <c r="D48" s="20"/>
      <c r="E48" s="20"/>
      <c r="F48" s="20"/>
      <c r="G48" s="20"/>
      <c r="H48" s="20"/>
      <c r="I48" s="12"/>
      <c r="J48" s="12"/>
      <c r="K48" s="20"/>
      <c r="L48" s="20"/>
      <c r="M48" s="20"/>
      <c r="N48" s="6"/>
      <c r="O48" s="6"/>
    </row>
    <row r="49" spans="1:15" ht="43.25" customHeight="1" x14ac:dyDescent="0.25">
      <c r="A49" s="24"/>
      <c r="B49" s="75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25" customHeight="1" x14ac:dyDescent="0.25">
      <c r="A50" s="24"/>
      <c r="B50" s="7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25" customHeight="1" x14ac:dyDescent="0.25">
      <c r="A51" s="25"/>
      <c r="B51" s="76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25" customHeight="1" x14ac:dyDescent="0.25">
      <c r="A52" s="24"/>
      <c r="B52" s="75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25" customHeight="1" x14ac:dyDescent="0.25">
      <c r="A53" s="24"/>
      <c r="B53" s="75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25" customHeight="1" x14ac:dyDescent="0.25">
      <c r="A54" s="24"/>
      <c r="B54" s="75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25" customHeight="1" x14ac:dyDescent="0.25">
      <c r="A55" s="24"/>
      <c r="B55" s="75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25" customHeight="1" x14ac:dyDescent="0.25">
      <c r="A56" s="24"/>
      <c r="B56" s="75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25" customHeight="1" x14ac:dyDescent="0.25">
      <c r="A57" s="24"/>
      <c r="B57" s="75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25" customHeight="1" x14ac:dyDescent="0.25">
      <c r="A58" s="24"/>
      <c r="B58" s="75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25" customHeight="1" x14ac:dyDescent="0.25">
      <c r="A59" s="24"/>
      <c r="B59" s="75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25" customHeight="1" x14ac:dyDescent="0.25">
      <c r="A60" s="24"/>
      <c r="B60" s="75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25" customHeight="1" x14ac:dyDescent="0.25">
      <c r="A61" s="24"/>
      <c r="B61" s="75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25" customHeight="1" x14ac:dyDescent="0.25">
      <c r="A62" s="24"/>
      <c r="B62" s="75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25" customHeight="1" x14ac:dyDescent="0.25">
      <c r="A63" s="24"/>
      <c r="B63" s="75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25" customHeight="1" x14ac:dyDescent="0.25">
      <c r="A64" s="24"/>
      <c r="B64" s="75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25" customHeight="1" x14ac:dyDescent="0.25">
      <c r="A65" s="24"/>
      <c r="B65" s="75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25" customHeight="1" x14ac:dyDescent="0.25">
      <c r="A66" s="24"/>
      <c r="B66" s="75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25" customHeight="1" x14ac:dyDescent="0.25">
      <c r="A67" s="24"/>
      <c r="B67" s="75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25" customHeight="1" x14ac:dyDescent="0.25">
      <c r="A68" s="24"/>
      <c r="B68" s="75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25" customHeight="1" x14ac:dyDescent="0.25">
      <c r="A69" s="24"/>
      <c r="B69" s="75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25" customHeight="1" x14ac:dyDescent="0.25">
      <c r="A70" s="24"/>
      <c r="B70" s="75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25" customHeight="1" x14ac:dyDescent="0.25">
      <c r="A71" s="24"/>
      <c r="B71" s="75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25" customHeight="1" x14ac:dyDescent="0.25">
      <c r="A72" s="24"/>
      <c r="B72" s="75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25" customHeight="1" x14ac:dyDescent="0.25">
      <c r="A73" s="24"/>
      <c r="B73" s="75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25" customHeight="1" x14ac:dyDescent="0.25">
      <c r="A74" s="24"/>
      <c r="B74" s="75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25" customHeight="1" x14ac:dyDescent="0.25">
      <c r="A75" s="24"/>
      <c r="B75" s="75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25" customHeight="1" x14ac:dyDescent="0.25">
      <c r="A76" s="24"/>
      <c r="B76" s="75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25" customHeight="1" x14ac:dyDescent="0.25">
      <c r="A77" s="24"/>
      <c r="B77" s="75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25" customHeight="1" x14ac:dyDescent="0.25">
      <c r="A78" s="24"/>
      <c r="B78" s="75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25" customHeight="1" x14ac:dyDescent="0.25">
      <c r="A79" s="24"/>
      <c r="B79" s="75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25" customHeight="1" x14ac:dyDescent="0.25">
      <c r="A80" s="24"/>
      <c r="B80" s="75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25" customHeight="1" x14ac:dyDescent="0.25">
      <c r="A81" s="24"/>
      <c r="B81" s="75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25" customHeight="1" x14ac:dyDescent="0.25">
      <c r="A82" s="24"/>
      <c r="B82" s="75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25" customHeight="1" x14ac:dyDescent="0.25">
      <c r="A83" s="24"/>
      <c r="B83" s="75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25" customHeight="1" x14ac:dyDescent="0.25">
      <c r="A84" s="24"/>
      <c r="B84" s="75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25" customHeight="1" x14ac:dyDescent="0.25">
      <c r="A85" s="24"/>
      <c r="B85" s="75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25" customHeight="1" x14ac:dyDescent="0.25">
      <c r="A86" s="24"/>
      <c r="B86" s="75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25" customHeight="1" x14ac:dyDescent="0.25">
      <c r="A87" s="24"/>
      <c r="B87" s="75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25" customHeight="1" x14ac:dyDescent="0.25">
      <c r="A88" s="24"/>
      <c r="B88" s="75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25" customHeight="1" x14ac:dyDescent="0.25">
      <c r="A89" s="24"/>
      <c r="B89" s="75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25" customHeight="1" x14ac:dyDescent="0.25">
      <c r="A90" s="24"/>
      <c r="B90" s="75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25" customHeight="1" x14ac:dyDescent="0.25">
      <c r="A91" s="24"/>
      <c r="B91" s="75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25" customHeight="1" x14ac:dyDescent="0.25">
      <c r="A92" s="24"/>
      <c r="B92" s="75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25" customHeight="1" x14ac:dyDescent="0.25">
      <c r="A93" s="24"/>
      <c r="B93" s="75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25" customHeight="1" x14ac:dyDescent="0.25">
      <c r="A94" s="24"/>
      <c r="B94" s="75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25" customHeight="1" x14ac:dyDescent="0.25">
      <c r="A95" s="24"/>
      <c r="B95" s="75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25" customHeight="1" x14ac:dyDescent="0.25">
      <c r="A96" s="24"/>
      <c r="B96" s="75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25" customHeight="1" x14ac:dyDescent="0.25">
      <c r="A97" s="24"/>
      <c r="B97" s="75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25" customHeight="1" x14ac:dyDescent="0.25">
      <c r="A98" s="24"/>
      <c r="B98" s="75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25" customHeight="1" x14ac:dyDescent="0.25">
      <c r="A99" s="24"/>
      <c r="B99" s="75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25" customHeight="1" x14ac:dyDescent="0.25">
      <c r="A100" s="24"/>
      <c r="B100" s="75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25" customHeight="1" x14ac:dyDescent="0.25">
      <c r="A101" s="24"/>
      <c r="B101" s="75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25" customHeight="1" x14ac:dyDescent="0.25">
      <c r="A102" s="24"/>
      <c r="B102" s="75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25" customHeight="1" x14ac:dyDescent="0.25">
      <c r="A103" s="24"/>
      <c r="B103" s="75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25" customHeight="1" x14ac:dyDescent="0.25">
      <c r="A104" s="24"/>
      <c r="B104" s="75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25" customHeight="1" x14ac:dyDescent="0.25">
      <c r="A105" s="24"/>
      <c r="B105" s="75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25" customHeight="1" x14ac:dyDescent="0.25">
      <c r="A106" s="24"/>
      <c r="B106" s="75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25" customHeight="1" x14ac:dyDescent="0.25">
      <c r="A107" s="24"/>
      <c r="B107" s="75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25" customHeight="1" x14ac:dyDescent="0.25">
      <c r="A108" s="24"/>
      <c r="B108" s="75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25" customHeight="1" x14ac:dyDescent="0.25">
      <c r="A109" s="24"/>
      <c r="B109" s="75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25" customHeight="1" x14ac:dyDescent="0.25">
      <c r="A110" s="24"/>
      <c r="B110" s="75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25" customHeight="1" x14ac:dyDescent="0.25">
      <c r="A111" s="24"/>
      <c r="B111" s="75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25" customHeight="1" x14ac:dyDescent="0.25">
      <c r="A112" s="24"/>
      <c r="B112" s="75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25" customHeight="1" x14ac:dyDescent="0.25">
      <c r="A113" s="24"/>
      <c r="B113" s="75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25" customHeight="1" x14ac:dyDescent="0.25">
      <c r="A114" s="24"/>
      <c r="B114" s="75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25" customHeight="1" x14ac:dyDescent="0.25">
      <c r="A115" s="24"/>
      <c r="B115" s="75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25" customHeight="1" x14ac:dyDescent="0.25">
      <c r="A116" s="24"/>
      <c r="B116" s="75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25" customHeight="1" x14ac:dyDescent="0.25">
      <c r="A117" s="24"/>
      <c r="B117" s="75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25" customHeight="1" x14ac:dyDescent="0.25">
      <c r="A118" s="24"/>
      <c r="B118" s="75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25" customHeight="1" x14ac:dyDescent="0.25">
      <c r="A119" s="24"/>
      <c r="B119" s="75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25" customHeight="1" x14ac:dyDescent="0.25">
      <c r="A120" s="24"/>
      <c r="B120" s="75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25" customHeight="1" x14ac:dyDescent="0.25">
      <c r="A121" s="24"/>
      <c r="B121" s="75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25" customHeight="1" x14ac:dyDescent="0.25">
      <c r="A122" s="24"/>
      <c r="B122" s="75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25" customHeight="1" x14ac:dyDescent="0.25">
      <c r="A123" s="24"/>
      <c r="B123" s="75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25" customHeight="1" x14ac:dyDescent="0.25">
      <c r="A124" s="24"/>
      <c r="B124" s="75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25" customHeight="1" x14ac:dyDescent="0.25">
      <c r="A125" s="24"/>
      <c r="B125" s="75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25" customHeight="1" x14ac:dyDescent="0.25">
      <c r="A126" s="24"/>
      <c r="B126" s="75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25" customHeight="1" x14ac:dyDescent="0.25">
      <c r="A127" s="24"/>
      <c r="B127" s="75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25" customHeight="1" x14ac:dyDescent="0.25">
      <c r="A128" s="24"/>
      <c r="B128" s="75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25" customHeight="1" x14ac:dyDescent="0.25">
      <c r="A129" s="24"/>
      <c r="B129" s="75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25" customHeight="1" x14ac:dyDescent="0.25">
      <c r="A130" s="24"/>
      <c r="B130" s="75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25" customHeight="1" x14ac:dyDescent="0.25">
      <c r="A131" s="24"/>
      <c r="B131" s="75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25" customHeight="1" x14ac:dyDescent="0.25">
      <c r="A132" s="24"/>
      <c r="B132" s="75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25" customHeight="1" x14ac:dyDescent="0.25">
      <c r="A133" s="24"/>
      <c r="B133" s="75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25" customHeight="1" x14ac:dyDescent="0.25">
      <c r="A134" s="24"/>
      <c r="B134" s="75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25" customHeight="1" x14ac:dyDescent="0.25">
      <c r="A135" s="24"/>
      <c r="B135" s="75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25" customHeight="1" x14ac:dyDescent="0.25">
      <c r="A136" s="24"/>
      <c r="B136" s="75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25" customHeight="1" x14ac:dyDescent="0.25">
      <c r="A137" s="24"/>
      <c r="B137" s="75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25" customHeight="1" x14ac:dyDescent="0.25">
      <c r="A138" s="24"/>
      <c r="B138" s="75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25" customHeight="1" x14ac:dyDescent="0.25">
      <c r="A139" s="24"/>
      <c r="B139" s="75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25" customHeight="1" x14ac:dyDescent="0.25">
      <c r="A140" s="24"/>
      <c r="B140" s="75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25" customHeight="1" x14ac:dyDescent="0.25">
      <c r="A141" s="24"/>
      <c r="B141" s="75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25" customHeight="1" x14ac:dyDescent="0.25">
      <c r="A142" s="24"/>
      <c r="B142" s="75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25" customHeight="1" x14ac:dyDescent="0.25">
      <c r="A143" s="24"/>
      <c r="B143" s="75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25" customHeight="1" x14ac:dyDescent="0.25">
      <c r="A144" s="24"/>
      <c r="B144" s="75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25" customHeight="1" x14ac:dyDescent="0.25">
      <c r="A145" s="24"/>
      <c r="B145" s="75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25" customHeight="1" x14ac:dyDescent="0.25">
      <c r="A146" s="24"/>
      <c r="B146" s="75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25" customHeight="1" x14ac:dyDescent="0.25">
      <c r="A147" s="24"/>
      <c r="B147" s="75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25" customHeight="1" x14ac:dyDescent="0.25">
      <c r="A148" s="24"/>
      <c r="B148" s="75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25" customHeight="1" x14ac:dyDescent="0.25">
      <c r="A149" s="24"/>
      <c r="B149" s="75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25" customHeight="1" x14ac:dyDescent="0.25">
      <c r="A150" s="24"/>
      <c r="B150" s="75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25" customHeight="1" x14ac:dyDescent="0.25">
      <c r="A151" s="24"/>
      <c r="B151" s="75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25" customHeight="1" x14ac:dyDescent="0.25">
      <c r="A152" s="24"/>
      <c r="B152" s="75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25" customHeight="1" x14ac:dyDescent="0.25">
      <c r="A153" s="24"/>
      <c r="B153" s="75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25" customHeight="1" x14ac:dyDescent="0.25">
      <c r="A154" s="24"/>
      <c r="B154" s="75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25" customHeight="1" x14ac:dyDescent="0.25">
      <c r="A155" s="24"/>
      <c r="B155" s="75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25" customHeight="1" x14ac:dyDescent="0.25">
      <c r="A156" s="24"/>
      <c r="B156" s="75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25" customHeight="1" x14ac:dyDescent="0.25">
      <c r="A157" s="24"/>
      <c r="B157" s="75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25" customHeight="1" x14ac:dyDescent="0.25">
      <c r="A158" s="24"/>
      <c r="B158" s="75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25" customHeight="1" x14ac:dyDescent="0.25">
      <c r="A159" s="24"/>
      <c r="B159" s="75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25" customHeight="1" x14ac:dyDescent="0.25">
      <c r="A160" s="24"/>
      <c r="B160" s="75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25" customHeight="1" x14ac:dyDescent="0.25">
      <c r="A161" s="24"/>
      <c r="B161" s="75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25" customHeight="1" x14ac:dyDescent="0.25">
      <c r="A162" s="24"/>
      <c r="B162" s="75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25" customHeight="1" x14ac:dyDescent="0.25">
      <c r="A163" s="24"/>
      <c r="B163" s="75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25" customHeight="1" x14ac:dyDescent="0.25">
      <c r="A164" s="24"/>
      <c r="B164" s="75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25" customHeight="1" x14ac:dyDescent="0.25">
      <c r="A165" s="24"/>
      <c r="B165" s="75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25" customHeight="1" x14ac:dyDescent="0.25">
      <c r="A166" s="24"/>
      <c r="B166" s="75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25" customHeight="1" x14ac:dyDescent="0.25">
      <c r="A167" s="24"/>
      <c r="B167" s="75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25" customHeight="1" x14ac:dyDescent="0.25">
      <c r="A168" s="24"/>
      <c r="B168" s="75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25" customHeight="1" x14ac:dyDescent="0.25">
      <c r="A169" s="24"/>
      <c r="B169" s="75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25" customHeight="1" x14ac:dyDescent="0.25">
      <c r="A170" s="24"/>
      <c r="B170" s="75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25" customHeight="1" x14ac:dyDescent="0.25">
      <c r="A171" s="24"/>
      <c r="B171" s="75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25" customHeight="1" x14ac:dyDescent="0.25">
      <c r="A172" s="24"/>
      <c r="B172" s="75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25" customHeight="1" x14ac:dyDescent="0.25">
      <c r="A173" s="24"/>
      <c r="B173" s="75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25" customHeight="1" x14ac:dyDescent="0.25">
      <c r="A174" s="24"/>
      <c r="B174" s="75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25" customHeight="1" x14ac:dyDescent="0.25">
      <c r="A175" s="24"/>
      <c r="B175" s="75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25" customHeight="1" x14ac:dyDescent="0.25">
      <c r="A176" s="24"/>
      <c r="B176" s="75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25" customHeight="1" x14ac:dyDescent="0.25">
      <c r="A177" s="24"/>
      <c r="B177" s="75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25" customHeight="1" x14ac:dyDescent="0.25">
      <c r="A178" s="24"/>
      <c r="B178" s="75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25" customHeight="1" x14ac:dyDescent="0.25">
      <c r="A179" s="24"/>
      <c r="B179" s="75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25" customHeight="1" x14ac:dyDescent="0.25">
      <c r="A180" s="24"/>
      <c r="B180" s="75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25" customHeight="1" x14ac:dyDescent="0.25">
      <c r="A181" s="24"/>
      <c r="B181" s="75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25" customHeight="1" x14ac:dyDescent="0.25">
      <c r="A182" s="24"/>
      <c r="B182" s="75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25" customHeight="1" x14ac:dyDescent="0.25">
      <c r="A183" s="24"/>
      <c r="B183" s="75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25" customHeight="1" x14ac:dyDescent="0.25">
      <c r="A184" s="24"/>
      <c r="B184" s="75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25" customHeight="1" x14ac:dyDescent="0.25">
      <c r="A185" s="24"/>
      <c r="B185" s="75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25" customHeight="1" x14ac:dyDescent="0.25">
      <c r="A186" s="24"/>
      <c r="B186" s="75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25" customHeight="1" x14ac:dyDescent="0.25">
      <c r="A187" s="24"/>
      <c r="B187" s="75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25" customHeight="1" x14ac:dyDescent="0.25">
      <c r="A188" s="24"/>
      <c r="B188" s="75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25" customHeight="1" x14ac:dyDescent="0.25">
      <c r="A189" s="24"/>
      <c r="B189" s="75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25" customHeight="1" x14ac:dyDescent="0.25">
      <c r="A190" s="24"/>
      <c r="B190" s="75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25" customHeight="1" x14ac:dyDescent="0.25">
      <c r="A191" s="24"/>
      <c r="B191" s="75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25" customHeight="1" x14ac:dyDescent="0.25">
      <c r="A192" s="24"/>
      <c r="B192" s="75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25" customHeight="1" x14ac:dyDescent="0.25">
      <c r="A193" s="24"/>
      <c r="B193" s="75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25" customHeight="1" x14ac:dyDescent="0.25">
      <c r="A194" s="24"/>
      <c r="B194" s="75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25" customHeight="1" x14ac:dyDescent="0.25">
      <c r="A195" s="24"/>
      <c r="B195" s="75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25" customHeight="1" x14ac:dyDescent="0.25">
      <c r="A196" s="24"/>
      <c r="B196" s="75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25" customHeight="1" x14ac:dyDescent="0.25">
      <c r="A197" s="24"/>
      <c r="B197" s="75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25" customHeight="1" x14ac:dyDescent="0.25">
      <c r="A198" s="24"/>
      <c r="B198" s="75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25" customHeight="1" x14ac:dyDescent="0.25">
      <c r="A199" s="24"/>
      <c r="B199" s="75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25" customHeight="1" x14ac:dyDescent="0.25">
      <c r="A200" s="24"/>
      <c r="B200" s="75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25" customHeight="1" x14ac:dyDescent="0.25">
      <c r="A201" s="24"/>
      <c r="B201" s="75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25" customHeight="1" x14ac:dyDescent="0.25">
      <c r="A202" s="24"/>
      <c r="B202" s="75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25" customHeight="1" x14ac:dyDescent="0.25">
      <c r="A203" s="24"/>
      <c r="B203" s="75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25" customHeight="1" x14ac:dyDescent="0.25">
      <c r="A204" s="24"/>
      <c r="B204" s="75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25" customHeight="1" x14ac:dyDescent="0.25">
      <c r="A205" s="24"/>
      <c r="B205" s="75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25" customHeight="1" x14ac:dyDescent="0.25">
      <c r="A206" s="24"/>
      <c r="B206" s="75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25" customHeight="1" x14ac:dyDescent="0.25">
      <c r="A207" s="24"/>
      <c r="B207" s="75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25" customHeight="1" x14ac:dyDescent="0.25">
      <c r="A208" s="24"/>
      <c r="B208" s="75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25" customHeight="1" x14ac:dyDescent="0.25">
      <c r="A209" s="24"/>
      <c r="B209" s="75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25" customHeight="1" x14ac:dyDescent="0.25">
      <c r="A210" s="24"/>
      <c r="B210" s="75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25" customHeight="1" x14ac:dyDescent="0.25">
      <c r="A211" s="24"/>
      <c r="B211" s="75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25" customHeight="1" x14ac:dyDescent="0.25">
      <c r="A212" s="24"/>
      <c r="B212" s="75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25" customHeight="1" x14ac:dyDescent="0.25">
      <c r="A213" s="24"/>
      <c r="B213" s="75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25" customHeight="1" x14ac:dyDescent="0.25">
      <c r="A214" s="24"/>
      <c r="B214" s="75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25" customHeight="1" x14ac:dyDescent="0.25">
      <c r="A215" s="24"/>
      <c r="B215" s="75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25" customHeight="1" x14ac:dyDescent="0.25">
      <c r="A216" s="24"/>
      <c r="B216" s="75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25" customHeight="1" x14ac:dyDescent="0.25">
      <c r="A217" s="24"/>
      <c r="B217" s="75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25" customHeight="1" x14ac:dyDescent="0.25">
      <c r="A218" s="24"/>
      <c r="B218" s="75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25" customHeight="1" x14ac:dyDescent="0.25">
      <c r="A219" s="24"/>
      <c r="B219" s="75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25" customHeight="1" x14ac:dyDescent="0.25">
      <c r="A220" s="24"/>
      <c r="B220" s="75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25" customHeight="1" x14ac:dyDescent="0.25">
      <c r="A221" s="24"/>
      <c r="B221" s="75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25" customHeight="1" x14ac:dyDescent="0.25">
      <c r="A222" s="24"/>
      <c r="B222" s="75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25" customHeight="1" x14ac:dyDescent="0.25">
      <c r="A223" s="24"/>
      <c r="B223" s="75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25" customHeight="1" x14ac:dyDescent="0.25">
      <c r="A224" s="24"/>
      <c r="B224" s="75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25" customHeight="1" x14ac:dyDescent="0.25">
      <c r="A225" s="24"/>
      <c r="B225" s="75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25" customHeight="1" x14ac:dyDescent="0.25">
      <c r="A226" s="24"/>
      <c r="B226" s="75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25" customHeight="1" x14ac:dyDescent="0.25">
      <c r="A227" s="24"/>
      <c r="B227" s="75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25" customHeight="1" x14ac:dyDescent="0.25">
      <c r="A228" s="24"/>
      <c r="B228" s="75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25" customHeight="1" x14ac:dyDescent="0.25">
      <c r="A229" s="24"/>
      <c r="B229" s="75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25" customHeight="1" x14ac:dyDescent="0.25">
      <c r="A230" s="24"/>
      <c r="B230" s="75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25" customHeight="1" x14ac:dyDescent="0.25">
      <c r="A231" s="24"/>
      <c r="B231" s="75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25" customHeight="1" x14ac:dyDescent="0.25">
      <c r="A232" s="24"/>
      <c r="B232" s="75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25" customHeight="1" x14ac:dyDescent="0.25">
      <c r="A233" s="24"/>
      <c r="B233" s="75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25" customHeight="1" x14ac:dyDescent="0.25">
      <c r="A234" s="24"/>
      <c r="B234" s="75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25" customHeight="1" x14ac:dyDescent="0.25">
      <c r="A235" s="24"/>
      <c r="B235" s="75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25" customHeight="1" x14ac:dyDescent="0.25">
      <c r="A236" s="24"/>
      <c r="B236" s="75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25" customHeight="1" x14ac:dyDescent="0.25">
      <c r="A237" s="24"/>
      <c r="B237" s="75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25" customHeight="1" x14ac:dyDescent="0.25">
      <c r="A238" s="24"/>
      <c r="B238" s="75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25" customHeight="1" x14ac:dyDescent="0.25">
      <c r="A239" s="24"/>
      <c r="B239" s="75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25" customHeight="1" x14ac:dyDescent="0.25">
      <c r="A240" s="24"/>
      <c r="B240" s="75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25" customHeight="1" x14ac:dyDescent="0.25">
      <c r="A241" s="24"/>
      <c r="B241" s="75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25" customHeight="1" x14ac:dyDescent="0.25">
      <c r="A242" s="24"/>
      <c r="B242" s="75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25" customHeight="1" x14ac:dyDescent="0.25">
      <c r="A243" s="24"/>
      <c r="B243" s="75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25" customHeight="1" x14ac:dyDescent="0.25">
      <c r="A244" s="24"/>
      <c r="B244" s="75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25" customHeight="1" x14ac:dyDescent="0.25">
      <c r="A245" s="24"/>
      <c r="B245" s="75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25" customHeight="1" x14ac:dyDescent="0.25">
      <c r="A246" s="24"/>
      <c r="B246" s="75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25" customHeight="1" x14ac:dyDescent="0.25">
      <c r="A247" s="24"/>
      <c r="B247" s="75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25" customHeight="1" x14ac:dyDescent="0.25">
      <c r="A248" s="24"/>
      <c r="B248" s="75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25" customHeight="1" x14ac:dyDescent="0.25">
      <c r="A249" s="24"/>
      <c r="B249" s="75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25" customHeight="1" x14ac:dyDescent="0.25">
      <c r="A250" s="24"/>
      <c r="B250" s="75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25" customHeight="1" x14ac:dyDescent="0.25">
      <c r="A251" s="24"/>
      <c r="B251" s="75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25" customHeight="1" x14ac:dyDescent="0.25">
      <c r="A252" s="24"/>
      <c r="B252" s="75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25" customHeight="1" x14ac:dyDescent="0.25">
      <c r="A253" s="24"/>
      <c r="B253" s="75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25" customHeight="1" x14ac:dyDescent="0.25">
      <c r="A254" s="24"/>
      <c r="B254" s="75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25" customHeight="1" x14ac:dyDescent="0.25">
      <c r="A255" s="24"/>
      <c r="B255" s="75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25" customHeight="1" x14ac:dyDescent="0.25">
      <c r="A256" s="24"/>
      <c r="B256" s="75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25" customHeight="1" x14ac:dyDescent="0.25">
      <c r="A257" s="24"/>
      <c r="B257" s="75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25" customHeight="1" x14ac:dyDescent="0.25">
      <c r="A258" s="24"/>
      <c r="B258" s="75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25" customHeight="1" x14ac:dyDescent="0.25">
      <c r="A259" s="24"/>
      <c r="B259" s="75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25" customHeight="1" x14ac:dyDescent="0.25">
      <c r="A260" s="24"/>
      <c r="B260" s="75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25" customHeight="1" x14ac:dyDescent="0.25">
      <c r="A261" s="24"/>
      <c r="B261" s="75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25" customHeight="1" x14ac:dyDescent="0.25">
      <c r="A262" s="24"/>
      <c r="B262" s="75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25" customHeight="1" x14ac:dyDescent="0.25">
      <c r="A263" s="24"/>
      <c r="B263" s="75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25" customHeight="1" x14ac:dyDescent="0.25">
      <c r="A264" s="24"/>
      <c r="B264" s="75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25" customHeight="1" x14ac:dyDescent="0.25">
      <c r="A265" s="24"/>
      <c r="B265" s="75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25" customHeight="1" x14ac:dyDescent="0.25">
      <c r="A266" s="24"/>
      <c r="B266" s="75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25" customHeight="1" x14ac:dyDescent="0.25">
      <c r="A267" s="24"/>
      <c r="B267" s="75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25" customHeight="1" x14ac:dyDescent="0.25">
      <c r="A268" s="24"/>
      <c r="B268" s="75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25" customHeight="1" x14ac:dyDescent="0.25">
      <c r="A269" s="24"/>
      <c r="B269" s="75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25" customHeight="1" x14ac:dyDescent="0.25">
      <c r="A270" s="24"/>
      <c r="B270" s="75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25" customHeight="1" x14ac:dyDescent="0.25">
      <c r="A271" s="24"/>
      <c r="B271" s="75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25" customHeight="1" x14ac:dyDescent="0.25">
      <c r="A272" s="24"/>
      <c r="B272" s="75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25" customHeight="1" x14ac:dyDescent="0.25">
      <c r="A273" s="24"/>
      <c r="B273" s="75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25" customHeight="1" x14ac:dyDescent="0.25">
      <c r="A274" s="24"/>
      <c r="B274" s="75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25" customHeight="1" x14ac:dyDescent="0.25">
      <c r="A275" s="24"/>
      <c r="B275" s="75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25" customHeight="1" x14ac:dyDescent="0.25">
      <c r="A276" s="24"/>
      <c r="B276" s="75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25" customHeight="1" x14ac:dyDescent="0.25">
      <c r="A277" s="24"/>
      <c r="B277" s="75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25" customHeight="1" x14ac:dyDescent="0.25">
      <c r="A278" s="24"/>
      <c r="B278" s="75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25" customHeight="1" x14ac:dyDescent="0.25">
      <c r="A279" s="24"/>
      <c r="B279" s="75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25" customHeight="1" x14ac:dyDescent="0.25">
      <c r="A280" s="24"/>
      <c r="B280" s="75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25" customHeight="1" x14ac:dyDescent="0.25">
      <c r="A281" s="24"/>
      <c r="B281" s="75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25" customHeight="1" x14ac:dyDescent="0.25">
      <c r="A282" s="24"/>
      <c r="B282" s="75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25" customHeight="1" x14ac:dyDescent="0.25">
      <c r="A283" s="24"/>
      <c r="B283" s="75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25" customHeight="1" x14ac:dyDescent="0.25">
      <c r="A284" s="24"/>
      <c r="B284" s="75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25" customHeight="1" x14ac:dyDescent="0.25">
      <c r="A285" s="24"/>
      <c r="B285" s="75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25" customHeight="1" x14ac:dyDescent="0.25">
      <c r="A286" s="24"/>
      <c r="B286" s="75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25" customHeight="1" x14ac:dyDescent="0.25">
      <c r="A287" s="24"/>
      <c r="B287" s="75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25" customHeight="1" x14ac:dyDescent="0.25">
      <c r="A288" s="24"/>
      <c r="B288" s="75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25" customHeight="1" x14ac:dyDescent="0.25">
      <c r="A289" s="24"/>
      <c r="B289" s="75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25" customHeight="1" x14ac:dyDescent="0.25">
      <c r="A290" s="24"/>
      <c r="B290" s="75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25" customHeight="1" x14ac:dyDescent="0.25">
      <c r="A291" s="24"/>
      <c r="B291" s="75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25" customHeight="1" x14ac:dyDescent="0.25">
      <c r="A292" s="24"/>
      <c r="B292" s="75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25" customHeight="1" x14ac:dyDescent="0.25">
      <c r="A293" s="24"/>
      <c r="B293" s="75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25" customHeight="1" x14ac:dyDescent="0.25">
      <c r="A294" s="24"/>
      <c r="B294" s="75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25" customHeight="1" x14ac:dyDescent="0.25">
      <c r="A295" s="24"/>
      <c r="B295" s="75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5" customHeight="1" x14ac:dyDescent="0.25">
      <c r="A296" s="24"/>
      <c r="B296" s="75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25" customHeight="1" x14ac:dyDescent="0.25">
      <c r="A297" s="24"/>
      <c r="B297" s="75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25" customHeight="1" x14ac:dyDescent="0.25">
      <c r="A298" s="24"/>
      <c r="B298" s="75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25" customHeight="1" x14ac:dyDescent="0.25">
      <c r="A299" s="24"/>
      <c r="B299" s="75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25" customHeight="1" x14ac:dyDescent="0.25">
      <c r="A300" s="24"/>
      <c r="B300" s="75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D12:E1001 G12:N1001">
    <cfRule type="expression" dxfId="140" priority="8">
      <formula>$C1="Option"</formula>
    </cfRule>
  </conditionalFormatting>
  <conditionalFormatting sqref="A12:A1001">
    <cfRule type="expression" dxfId="139" priority="1">
      <formula>$C12="Option"</formula>
    </cfRule>
  </conditionalFormatting>
  <conditionalFormatting sqref="A19:B26">
    <cfRule type="expression" dxfId="138" priority="2">
      <formula>$F19="Fermeture"</formula>
    </cfRule>
    <cfRule type="expression" dxfId="137" priority="3">
      <formula>$F19="Modification"</formula>
    </cfRule>
    <cfRule type="expression" dxfId="136" priority="4">
      <formula>$F19="Création"</formula>
    </cfRule>
  </conditionalFormatting>
  <conditionalFormatting sqref="A1:O7 C8:O9 C10 E10 K10:O11 A12:O12 A13:H13 J13:O16 A14:F14 A15:H15 A16:F16 A17:O18 C19:O26 A27:O999">
    <cfRule type="expression" dxfId="135" priority="16">
      <formula>$F1="Modification"</formula>
    </cfRule>
    <cfRule type="expression" dxfId="134" priority="17">
      <formula>$F1="Création"</formula>
    </cfRule>
  </conditionalFormatting>
  <conditionalFormatting sqref="A1:O7 C8:O9 K10:O11 A12:O12 J13:O16 A17:O18 C19:O26 A27:O999 E10 A13:H13 A14:F14 A15:H15 A16:F16 C10">
    <cfRule type="expression" dxfId="133" priority="15">
      <formula>$F1="Fermeture"</formula>
    </cfRule>
  </conditionalFormatting>
  <conditionalFormatting sqref="N1:N999">
    <cfRule type="expression" dxfId="132" priority="10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zoomScaleNormal="100" zoomScalePageLayoutView="75" workbookViewId="0">
      <pane ySplit="18" topLeftCell="A22" activePane="bottomLeft" state="frozen"/>
      <selection activeCell="D25" sqref="D25"/>
      <selection pane="bottomLeft" activeCell="G45" sqref="G45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1"/>
  </cols>
  <sheetData>
    <row r="1" spans="1:20" x14ac:dyDescent="0.2">
      <c r="A1" s="128"/>
      <c r="B1" s="128"/>
      <c r="C1" s="128"/>
      <c r="D1" s="128"/>
      <c r="E1" s="128"/>
      <c r="F1" s="128"/>
      <c r="G1" s="128"/>
      <c r="H1" s="128"/>
      <c r="I1" s="128"/>
      <c r="J1" s="34"/>
      <c r="T1" s="31"/>
    </row>
    <row r="2" spans="1:20" x14ac:dyDescent="0.2">
      <c r="A2" s="128"/>
      <c r="B2" s="128"/>
      <c r="C2" s="128"/>
      <c r="D2" s="128"/>
      <c r="E2" s="128"/>
      <c r="F2" s="128"/>
      <c r="G2" s="128"/>
      <c r="H2" s="128"/>
      <c r="I2" s="128"/>
      <c r="J2" s="34"/>
      <c r="T2" s="31"/>
    </row>
    <row r="3" spans="1:20" x14ac:dyDescent="0.2">
      <c r="A3" s="128"/>
      <c r="B3" s="128"/>
      <c r="C3" s="128"/>
      <c r="D3" s="128"/>
      <c r="E3" s="128"/>
      <c r="F3" s="128"/>
      <c r="G3" s="128"/>
      <c r="H3" s="128"/>
      <c r="I3" s="128"/>
      <c r="J3" s="34"/>
      <c r="T3" s="31"/>
    </row>
    <row r="4" spans="1:20" x14ac:dyDescent="0.2">
      <c r="A4" s="128"/>
      <c r="B4" s="128"/>
      <c r="C4" s="128"/>
      <c r="D4" s="128"/>
      <c r="E4" s="128"/>
      <c r="F4" s="128"/>
      <c r="G4" s="128"/>
      <c r="H4" s="128"/>
      <c r="I4" s="128"/>
      <c r="J4" s="34"/>
      <c r="T4" s="31"/>
    </row>
    <row r="5" spans="1:20" x14ac:dyDescent="0.2">
      <c r="A5" s="128"/>
      <c r="B5" s="128"/>
      <c r="C5" s="128"/>
      <c r="D5" s="128"/>
      <c r="E5" s="128"/>
      <c r="F5" s="128"/>
      <c r="G5" s="128"/>
      <c r="H5" s="128"/>
      <c r="I5" s="128"/>
      <c r="J5" s="34"/>
      <c r="T5" s="31"/>
    </row>
    <row r="6" spans="1:20" x14ac:dyDescent="0.2">
      <c r="A6" s="128"/>
      <c r="B6" s="128"/>
      <c r="C6" s="128"/>
      <c r="D6" s="128"/>
      <c r="E6" s="128"/>
      <c r="F6" s="128"/>
      <c r="G6" s="128"/>
      <c r="H6" s="128"/>
      <c r="I6" s="128"/>
      <c r="J6" s="34"/>
      <c r="T6" s="31"/>
    </row>
    <row r="7" spans="1:20" ht="14.5" customHeight="1" x14ac:dyDescent="0.2">
      <c r="A7" s="130" t="s">
        <v>226</v>
      </c>
      <c r="B7" s="127" t="str">
        <f>'Fiche Générale'!B3</f>
        <v>Portail_LLAC</v>
      </c>
      <c r="C7" s="153" t="s">
        <v>227</v>
      </c>
      <c r="D7" s="130"/>
      <c r="E7" s="151" t="str">
        <f>'Fiche Générale'!B4</f>
        <v>Humanités</v>
      </c>
      <c r="F7" s="127"/>
      <c r="G7" s="130" t="s">
        <v>228</v>
      </c>
      <c r="H7" s="152">
        <f>'Fiche Générale'!B5</f>
        <v>0</v>
      </c>
      <c r="I7" s="152"/>
      <c r="J7" s="35"/>
      <c r="K7" s="19"/>
      <c r="T7" s="31"/>
    </row>
    <row r="8" spans="1:20" ht="14.5" customHeight="1" x14ac:dyDescent="0.2">
      <c r="A8" s="130"/>
      <c r="B8" s="127"/>
      <c r="C8" s="153"/>
      <c r="D8" s="130"/>
      <c r="E8" s="151"/>
      <c r="F8" s="127"/>
      <c r="G8" s="130"/>
      <c r="H8" s="152"/>
      <c r="I8" s="152"/>
      <c r="J8" s="35"/>
      <c r="K8" s="19"/>
      <c r="T8" s="31"/>
    </row>
    <row r="9" spans="1:20" ht="14.5" customHeight="1" x14ac:dyDescent="0.2">
      <c r="A9" s="130"/>
      <c r="B9" s="127"/>
      <c r="C9" s="153"/>
      <c r="D9" s="130"/>
      <c r="E9" s="151"/>
      <c r="F9" s="127"/>
      <c r="G9" s="130"/>
      <c r="H9" s="152"/>
      <c r="I9" s="152"/>
      <c r="J9" s="35"/>
      <c r="K9" s="19"/>
      <c r="T9" s="31"/>
    </row>
    <row r="10" spans="1:20" ht="14.5" customHeight="1" x14ac:dyDescent="0.2">
      <c r="A10" s="130"/>
      <c r="B10" s="127"/>
      <c r="C10" s="144" t="s">
        <v>182</v>
      </c>
      <c r="D10" s="144"/>
      <c r="E10" s="154" t="str">
        <f>'Fiche Générale'!B9</f>
        <v>Arts et Métiers de l'Image</v>
      </c>
      <c r="F10" s="154"/>
      <c r="G10" s="154"/>
      <c r="H10" s="154"/>
      <c r="I10" s="154"/>
      <c r="J10" s="35"/>
      <c r="K10" s="19"/>
      <c r="T10" s="31"/>
    </row>
    <row r="11" spans="1:20" ht="14.5" customHeight="1" x14ac:dyDescent="0.2">
      <c r="A11" s="130"/>
      <c r="B11" s="127"/>
      <c r="C11" s="144"/>
      <c r="D11" s="144"/>
      <c r="E11" s="154"/>
      <c r="F11" s="154"/>
      <c r="G11" s="154"/>
      <c r="H11" s="154"/>
      <c r="I11" s="154"/>
      <c r="J11" s="35"/>
      <c r="K11" s="19"/>
      <c r="T11" s="31"/>
    </row>
    <row r="12" spans="1:20" x14ac:dyDescent="0.2">
      <c r="C12" s="14"/>
      <c r="I12" s="38"/>
      <c r="J12" s="38"/>
      <c r="M12" s="123" t="s">
        <v>229</v>
      </c>
      <c r="N12" s="124"/>
      <c r="O12" s="164"/>
      <c r="P12" s="123" t="s">
        <v>230</v>
      </c>
      <c r="Q12" s="124"/>
      <c r="R12" s="124"/>
      <c r="S12" s="164"/>
      <c r="T12" s="31"/>
    </row>
    <row r="13" spans="1:20" x14ac:dyDescent="0.2">
      <c r="A13" s="161" t="s">
        <v>183</v>
      </c>
      <c r="B13" s="87" t="str">
        <f>'S1 Maquette'!B13</f>
        <v>1ère année de Portail</v>
      </c>
      <c r="C13" s="89"/>
      <c r="D13" s="161" t="s">
        <v>231</v>
      </c>
      <c r="E13" s="155">
        <f>'S1 Maquette'!E13</f>
        <v>0</v>
      </c>
      <c r="F13" s="156"/>
      <c r="G13" s="157"/>
      <c r="I13" s="38"/>
      <c r="J13" s="38"/>
      <c r="M13" s="125"/>
      <c r="N13" s="126"/>
      <c r="O13" s="165"/>
      <c r="P13" s="125"/>
      <c r="Q13" s="126"/>
      <c r="R13" s="126"/>
      <c r="S13" s="165"/>
      <c r="T13" s="31"/>
    </row>
    <row r="14" spans="1:20" x14ac:dyDescent="0.2">
      <c r="A14" s="163"/>
      <c r="B14" s="90"/>
      <c r="C14" s="92"/>
      <c r="D14" s="163"/>
      <c r="E14" s="158"/>
      <c r="F14" s="159"/>
      <c r="G14" s="160"/>
      <c r="I14" s="38"/>
      <c r="J14" s="38"/>
      <c r="M14" s="161" t="s">
        <v>232</v>
      </c>
      <c r="N14" s="123" t="s">
        <v>233</v>
      </c>
      <c r="O14" s="164"/>
      <c r="P14" s="129"/>
      <c r="Q14" s="168"/>
      <c r="R14" s="168"/>
      <c r="S14" s="161"/>
      <c r="T14" s="31"/>
    </row>
    <row r="15" spans="1:20" x14ac:dyDescent="0.2">
      <c r="A15" s="161" t="s">
        <v>234</v>
      </c>
      <c r="B15" s="87" t="str">
        <f>'S1 Maquette'!B15</f>
        <v>Semestre 1</v>
      </c>
      <c r="C15" s="89"/>
      <c r="D15" s="161" t="s">
        <v>235</v>
      </c>
      <c r="E15" s="155">
        <f>'S1 Maquette'!E15:F16</f>
        <v>0</v>
      </c>
      <c r="F15" s="156"/>
      <c r="G15" s="157"/>
      <c r="I15" s="38"/>
      <c r="J15" s="38"/>
      <c r="M15" s="162"/>
      <c r="N15" s="171"/>
      <c r="O15" s="172"/>
      <c r="P15" s="166"/>
      <c r="Q15" s="169"/>
      <c r="R15" s="169"/>
      <c r="S15" s="162"/>
      <c r="T15" s="31"/>
    </row>
    <row r="16" spans="1:20" x14ac:dyDescent="0.2">
      <c r="A16" s="163"/>
      <c r="B16" s="90"/>
      <c r="C16" s="92"/>
      <c r="D16" s="163"/>
      <c r="E16" s="158"/>
      <c r="F16" s="159"/>
      <c r="G16" s="160"/>
      <c r="I16" s="38"/>
      <c r="J16" s="38"/>
      <c r="M16" s="162"/>
      <c r="N16" s="171"/>
      <c r="O16" s="172"/>
      <c r="P16" s="166"/>
      <c r="Q16" s="169"/>
      <c r="R16" s="169"/>
      <c r="S16" s="162"/>
      <c r="T16" s="31"/>
    </row>
    <row r="17" spans="1:23" x14ac:dyDescent="0.2">
      <c r="L17" s="15"/>
      <c r="M17" s="163"/>
      <c r="N17" s="125"/>
      <c r="O17" s="165"/>
      <c r="P17" s="167"/>
      <c r="Q17" s="170"/>
      <c r="R17" s="170"/>
      <c r="S17" s="163"/>
      <c r="T17" s="31"/>
    </row>
    <row r="18" spans="1:23" ht="59.5" customHeight="1" x14ac:dyDescent="0.2">
      <c r="A18" s="3" t="s">
        <v>236</v>
      </c>
      <c r="B18" s="37" t="s">
        <v>237</v>
      </c>
      <c r="C18" s="3" t="s">
        <v>5</v>
      </c>
      <c r="D18" s="3" t="s">
        <v>238</v>
      </c>
      <c r="E18" s="3" t="s">
        <v>239</v>
      </c>
      <c r="F18" s="3" t="s">
        <v>240</v>
      </c>
      <c r="G18" s="3" t="s">
        <v>241</v>
      </c>
      <c r="H18" s="3" t="s">
        <v>242</v>
      </c>
      <c r="I18" s="3" t="s">
        <v>243</v>
      </c>
      <c r="J18" s="3" t="s">
        <v>244</v>
      </c>
      <c r="K18" s="3" t="s">
        <v>245</v>
      </c>
      <c r="L18" s="3" t="s">
        <v>246</v>
      </c>
      <c r="M18" s="3" t="s">
        <v>247</v>
      </c>
      <c r="N18" s="3" t="s">
        <v>237</v>
      </c>
      <c r="O18" s="3" t="s">
        <v>248</v>
      </c>
      <c r="P18" s="3" t="s">
        <v>249</v>
      </c>
      <c r="Q18" s="3" t="s">
        <v>237</v>
      </c>
      <c r="R18" s="3" t="s">
        <v>248</v>
      </c>
      <c r="S18" s="4" t="s">
        <v>250</v>
      </c>
      <c r="T18" s="4" t="s">
        <v>251</v>
      </c>
      <c r="W18"/>
    </row>
    <row r="19" spans="1:23" ht="30.5" customHeight="1" x14ac:dyDescent="0.2">
      <c r="A19" s="8" t="str">
        <f>'S1 Maquette'!B19</f>
        <v xml:space="preserve">Compétences transversales S1 </v>
      </c>
      <c r="B19" s="41" t="str">
        <f>'S1 Maquette'!C19</f>
        <v>UE</v>
      </c>
      <c r="C19" s="58">
        <f>'S1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5"/>
      <c r="W19"/>
    </row>
    <row r="20" spans="1:23" ht="30.5" customHeight="1" x14ac:dyDescent="0.2">
      <c r="A20" s="8" t="str">
        <f>'S1 Maquette'!B20</f>
        <v>Compétences écrites 1</v>
      </c>
      <c r="B20" s="41" t="str">
        <f>'S1 Maquette'!C20</f>
        <v>ECUE</v>
      </c>
      <c r="C20" s="64">
        <f>'S1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5"/>
      <c r="W20"/>
    </row>
    <row r="21" spans="1:23" ht="30.5" customHeight="1" x14ac:dyDescent="0.2">
      <c r="A21" s="8" t="str">
        <f>'S1 Maquette'!B21</f>
        <v>Compétences informationnelles</v>
      </c>
      <c r="B21" s="41" t="str">
        <f>'S1 Maquette'!C21</f>
        <v>ECUE</v>
      </c>
      <c r="C21" s="64">
        <f>'S1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5"/>
      <c r="W21"/>
    </row>
    <row r="22" spans="1:23" ht="30.5" customHeight="1" x14ac:dyDescent="0.2">
      <c r="A22" s="8" t="str">
        <f>'S1 Maquette'!B22</f>
        <v>Langue Vivante-1</v>
      </c>
      <c r="B22" s="41" t="str">
        <f>'S1 Maquette'!C22</f>
        <v>ECUE</v>
      </c>
      <c r="C22" s="64">
        <f>'S1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5"/>
      <c r="W22"/>
    </row>
    <row r="23" spans="1:23" ht="30.5" customHeight="1" x14ac:dyDescent="0.2">
      <c r="A23" s="8" t="str">
        <f>'S1 Maquette'!B23</f>
        <v>Min 1 Max 1</v>
      </c>
      <c r="B23" s="41" t="str">
        <f>'S1 Maquette'!C23</f>
        <v>OPTION</v>
      </c>
      <c r="C23" s="64">
        <f>'S1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5"/>
      <c r="W23"/>
    </row>
    <row r="24" spans="1:23" ht="30.5" customHeight="1" x14ac:dyDescent="0.2">
      <c r="A24" s="8" t="str">
        <f>'S1 Maquette'!B24</f>
        <v>Anglais 1</v>
      </c>
      <c r="B24" s="41" t="str">
        <f>'S1 Maquette'!C24</f>
        <v>ECUE</v>
      </c>
      <c r="C24" s="64">
        <f>'S1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5"/>
      <c r="W24"/>
    </row>
    <row r="25" spans="1:23" ht="30.5" customHeight="1" x14ac:dyDescent="0.2">
      <c r="A25" s="8" t="str">
        <f>'S1 Maquette'!B25</f>
        <v>Espagnol</v>
      </c>
      <c r="B25" s="41" t="str">
        <f>'S1 Maquette'!C25</f>
        <v>ECUE</v>
      </c>
      <c r="C25" s="64"/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5"/>
      <c r="W25"/>
    </row>
    <row r="26" spans="1:23" ht="30.5" customHeight="1" x14ac:dyDescent="0.2">
      <c r="A26" s="8" t="str">
        <f>'S1 Maquette'!B26</f>
        <v>Italien</v>
      </c>
      <c r="B26" s="41" t="str">
        <f>'S1 Maquette'!C26</f>
        <v>ECUE</v>
      </c>
      <c r="C26" s="64">
        <f>'S1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5"/>
      <c r="W26"/>
    </row>
    <row r="27" spans="1:23" ht="30.5" customHeight="1" x14ac:dyDescent="0.2">
      <c r="A27" s="44" t="str">
        <f>'S1 Maquette'!B27</f>
        <v>UE 1 Iconographie et culture visuelle</v>
      </c>
      <c r="B27" s="44" t="str">
        <f>'S1 Maquette'!C27</f>
        <v>UE</v>
      </c>
      <c r="C27" s="42">
        <f>'S1 Maquette'!F27</f>
        <v>0</v>
      </c>
      <c r="D27" s="20">
        <v>1</v>
      </c>
      <c r="E27" s="20" t="s">
        <v>252</v>
      </c>
      <c r="F27" s="20" t="s">
        <v>252</v>
      </c>
      <c r="G27" s="40" t="s">
        <v>252</v>
      </c>
      <c r="H27" s="40" t="s">
        <v>252</v>
      </c>
      <c r="I27" s="40" t="s">
        <v>252</v>
      </c>
      <c r="J27" s="40"/>
      <c r="K27" s="177" t="s">
        <v>8</v>
      </c>
      <c r="L27" s="177"/>
      <c r="M27" s="177">
        <v>6</v>
      </c>
      <c r="N27" s="40"/>
      <c r="O27" s="40"/>
      <c r="P27" s="40" t="s">
        <v>253</v>
      </c>
      <c r="Q27" s="40"/>
      <c r="R27" s="40"/>
      <c r="S27" s="40"/>
      <c r="T27" s="45"/>
      <c r="W27"/>
    </row>
    <row r="28" spans="1:23" ht="30.5" customHeight="1" x14ac:dyDescent="0.2">
      <c r="A28" s="44" t="str">
        <f>'S1 Maquette'!B28</f>
        <v>Iconographies et nouvelles images</v>
      </c>
      <c r="B28" s="44" t="str">
        <f>'S1 Maquette'!C28</f>
        <v>ECUE</v>
      </c>
      <c r="C28" s="42">
        <f>'S1 Maquette'!F28</f>
        <v>0</v>
      </c>
      <c r="D28" s="20">
        <v>1</v>
      </c>
      <c r="E28" s="20" t="s">
        <v>252</v>
      </c>
      <c r="F28" s="20" t="s">
        <v>252</v>
      </c>
      <c r="G28" s="40" t="s">
        <v>252</v>
      </c>
      <c r="H28" s="40" t="s">
        <v>252</v>
      </c>
      <c r="I28" s="40" t="s">
        <v>252</v>
      </c>
      <c r="J28" s="40"/>
      <c r="K28" s="40" t="s">
        <v>8</v>
      </c>
      <c r="L28" s="40"/>
      <c r="M28" s="40">
        <v>2</v>
      </c>
      <c r="N28" s="40"/>
      <c r="O28" s="40"/>
      <c r="P28" s="40" t="s">
        <v>253</v>
      </c>
      <c r="Q28" s="40"/>
      <c r="R28" s="40"/>
      <c r="S28" s="40" t="s">
        <v>254</v>
      </c>
      <c r="T28" s="45"/>
      <c r="W28"/>
    </row>
    <row r="29" spans="1:23" ht="30.5" customHeight="1" x14ac:dyDescent="0.2">
      <c r="A29" s="44" t="str">
        <f>'S1 Maquette'!B29</f>
        <v>Histoire du cinéma : de la naissance du cinématographe aux années 50</v>
      </c>
      <c r="B29" s="44" t="str">
        <f>'S1 Maquette'!C29</f>
        <v>ECUE</v>
      </c>
      <c r="C29" s="42">
        <f>'S1 Maquette'!F29</f>
        <v>0</v>
      </c>
      <c r="D29" s="20">
        <v>1</v>
      </c>
      <c r="E29" s="20" t="s">
        <v>252</v>
      </c>
      <c r="F29" s="20" t="s">
        <v>252</v>
      </c>
      <c r="G29" s="40" t="s">
        <v>252</v>
      </c>
      <c r="H29" s="40" t="s">
        <v>252</v>
      </c>
      <c r="I29" s="40" t="s">
        <v>252</v>
      </c>
      <c r="J29" s="40"/>
      <c r="K29" s="40" t="s">
        <v>8</v>
      </c>
      <c r="L29" s="40"/>
      <c r="M29" s="40">
        <v>2</v>
      </c>
      <c r="N29" s="40"/>
      <c r="O29" s="40"/>
      <c r="P29" s="40" t="s">
        <v>253</v>
      </c>
      <c r="Q29" s="40"/>
      <c r="R29" s="40"/>
      <c r="S29" s="40" t="s">
        <v>254</v>
      </c>
      <c r="T29" s="45"/>
      <c r="W29"/>
    </row>
    <row r="30" spans="1:23" ht="30.5" customHeight="1" x14ac:dyDescent="0.2">
      <c r="A30" s="44" t="str">
        <f>'S1 Maquette'!B30</f>
        <v>Ciné-club</v>
      </c>
      <c r="B30" s="44" t="str">
        <f>'S1 Maquette'!C30</f>
        <v>ECUE</v>
      </c>
      <c r="C30" s="42">
        <f>'S1 Maquette'!F30</f>
        <v>0</v>
      </c>
      <c r="D30" s="20">
        <v>1</v>
      </c>
      <c r="E30" s="20" t="s">
        <v>252</v>
      </c>
      <c r="F30" s="20" t="s">
        <v>252</v>
      </c>
      <c r="G30" s="40" t="s">
        <v>252</v>
      </c>
      <c r="H30" s="40" t="s">
        <v>252</v>
      </c>
      <c r="I30" s="40" t="s">
        <v>252</v>
      </c>
      <c r="J30" s="40"/>
      <c r="K30" s="40" t="s">
        <v>8</v>
      </c>
      <c r="L30" s="40"/>
      <c r="M30" s="40">
        <v>2</v>
      </c>
      <c r="N30" s="40"/>
      <c r="O30" s="40"/>
      <c r="P30" s="40" t="s">
        <v>253</v>
      </c>
      <c r="Q30" s="40"/>
      <c r="R30" s="40"/>
      <c r="S30" s="40" t="s">
        <v>254</v>
      </c>
      <c r="T30" s="45"/>
      <c r="W30"/>
    </row>
    <row r="31" spans="1:23" ht="30.5" customHeight="1" x14ac:dyDescent="0.2">
      <c r="A31" s="44">
        <f>'S1 Maquette'!B31</f>
        <v>0</v>
      </c>
      <c r="B31" s="44">
        <f>'S1 Maquette'!C31</f>
        <v>0</v>
      </c>
      <c r="C31" s="42">
        <f>'S1 Maquette'!F31</f>
        <v>0</v>
      </c>
      <c r="D31" s="20"/>
      <c r="E31" s="20"/>
      <c r="F31" s="2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  <c r="W31"/>
    </row>
    <row r="32" spans="1:23" ht="30.5" customHeight="1" x14ac:dyDescent="0.2">
      <c r="A32" s="44" t="str">
        <f>'S1 Maquette'!B32</f>
        <v>UE 2 Fondamentaux de la production audiovisuelle</v>
      </c>
      <c r="B32" s="44" t="str">
        <f>'S1 Maquette'!C32</f>
        <v>UE</v>
      </c>
      <c r="C32" s="42">
        <f>'S1 Maquette'!F32</f>
        <v>0</v>
      </c>
      <c r="D32" s="20">
        <v>1</v>
      </c>
      <c r="E32" s="20" t="s">
        <v>252</v>
      </c>
      <c r="F32" s="20" t="s">
        <v>252</v>
      </c>
      <c r="G32" s="40" t="s">
        <v>252</v>
      </c>
      <c r="H32" s="40" t="s">
        <v>252</v>
      </c>
      <c r="I32" s="40" t="s">
        <v>252</v>
      </c>
      <c r="J32" s="40"/>
      <c r="K32" s="177" t="s">
        <v>8</v>
      </c>
      <c r="L32" s="177"/>
      <c r="M32" s="177">
        <v>6</v>
      </c>
      <c r="N32" s="40"/>
      <c r="O32" s="40"/>
      <c r="P32" s="40" t="s">
        <v>253</v>
      </c>
      <c r="Q32" s="40"/>
      <c r="R32" s="40"/>
      <c r="S32" s="40"/>
      <c r="T32" s="45"/>
      <c r="W32"/>
    </row>
    <row r="33" spans="1:23" ht="30.5" customHeight="1" x14ac:dyDescent="0.2">
      <c r="A33" s="44" t="str">
        <f>'S1 Maquette'!B33</f>
        <v>Initiation à la prise de vue</v>
      </c>
      <c r="B33" s="44" t="str">
        <f>'S1 Maquette'!C33</f>
        <v>ECUE</v>
      </c>
      <c r="C33" s="42">
        <f>'S1 Maquette'!F33</f>
        <v>0</v>
      </c>
      <c r="D33" s="20">
        <v>1</v>
      </c>
      <c r="E33" s="20" t="s">
        <v>252</v>
      </c>
      <c r="F33" s="20" t="s">
        <v>252</v>
      </c>
      <c r="G33" s="40" t="s">
        <v>252</v>
      </c>
      <c r="H33" s="40" t="s">
        <v>252</v>
      </c>
      <c r="I33" s="40" t="s">
        <v>252</v>
      </c>
      <c r="J33" s="40"/>
      <c r="K33" s="40" t="s">
        <v>8</v>
      </c>
      <c r="L33" s="40"/>
      <c r="M33" s="40">
        <v>2</v>
      </c>
      <c r="N33" s="40"/>
      <c r="O33" s="40"/>
      <c r="P33" s="40" t="s">
        <v>253</v>
      </c>
      <c r="Q33" s="40"/>
      <c r="R33" s="40"/>
      <c r="S33" s="40" t="s">
        <v>254</v>
      </c>
      <c r="T33" s="45"/>
      <c r="W33"/>
    </row>
    <row r="34" spans="1:23" ht="30.5" customHeight="1" x14ac:dyDescent="0.2">
      <c r="A34" s="44" t="str">
        <f>'S1 Maquette'!B34</f>
        <v>Initiation à la scénarisation</v>
      </c>
      <c r="B34" s="44" t="str">
        <f>'S1 Maquette'!C34</f>
        <v>ECUE</v>
      </c>
      <c r="C34" s="42">
        <f>'S1 Maquette'!F34</f>
        <v>0</v>
      </c>
      <c r="D34" s="20">
        <v>1</v>
      </c>
      <c r="E34" s="20" t="s">
        <v>252</v>
      </c>
      <c r="F34" s="20" t="s">
        <v>252</v>
      </c>
      <c r="G34" s="40" t="s">
        <v>252</v>
      </c>
      <c r="H34" s="40" t="s">
        <v>252</v>
      </c>
      <c r="I34" s="40" t="s">
        <v>252</v>
      </c>
      <c r="J34" s="40"/>
      <c r="K34" s="40" t="s">
        <v>8</v>
      </c>
      <c r="L34" s="40"/>
      <c r="M34" s="40">
        <v>2</v>
      </c>
      <c r="N34" s="40"/>
      <c r="O34" s="40"/>
      <c r="P34" s="40" t="s">
        <v>253</v>
      </c>
      <c r="Q34" s="40"/>
      <c r="R34" s="40"/>
      <c r="S34" s="40" t="s">
        <v>254</v>
      </c>
      <c r="T34" s="45"/>
      <c r="W34"/>
    </row>
    <row r="35" spans="1:23" ht="30.5" customHeight="1" x14ac:dyDescent="0.2">
      <c r="A35" s="44" t="str">
        <f>'S1 Maquette'!B35</f>
        <v>Initiation à la prise de son</v>
      </c>
      <c r="B35" s="44" t="str">
        <f>'S1 Maquette'!C35</f>
        <v>ECUE</v>
      </c>
      <c r="C35" s="42">
        <f>'S1 Maquette'!F35</f>
        <v>0</v>
      </c>
      <c r="D35" s="20">
        <v>1</v>
      </c>
      <c r="E35" s="20" t="s">
        <v>252</v>
      </c>
      <c r="F35" s="20" t="s">
        <v>252</v>
      </c>
      <c r="G35" s="40" t="s">
        <v>252</v>
      </c>
      <c r="H35" s="40" t="s">
        <v>252</v>
      </c>
      <c r="I35" s="40" t="s">
        <v>252</v>
      </c>
      <c r="J35" s="40"/>
      <c r="K35" s="40" t="s">
        <v>8</v>
      </c>
      <c r="L35" s="40"/>
      <c r="M35" s="40">
        <v>2</v>
      </c>
      <c r="N35" s="40"/>
      <c r="O35" s="40"/>
      <c r="P35" s="40" t="s">
        <v>253</v>
      </c>
      <c r="Q35" s="40"/>
      <c r="R35" s="40"/>
      <c r="S35" s="40" t="s">
        <v>254</v>
      </c>
      <c r="T35" s="45"/>
      <c r="W35"/>
    </row>
    <row r="36" spans="1:23" ht="30.5" customHeight="1" x14ac:dyDescent="0.2">
      <c r="A36" s="44">
        <f>'S1 Maquette'!B36</f>
        <v>0</v>
      </c>
      <c r="B36" s="44">
        <f>'S1 Maquette'!C36</f>
        <v>0</v>
      </c>
      <c r="C36" s="42">
        <f>'S1 Maquette'!F36</f>
        <v>0</v>
      </c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5" customHeight="1" x14ac:dyDescent="0.2">
      <c r="A37" s="44" t="str">
        <f>'S1 Maquette'!B37</f>
        <v>UE 3 Etudes filmiques</v>
      </c>
      <c r="B37" s="44" t="str">
        <f>'S1 Maquette'!C37</f>
        <v>UE</v>
      </c>
      <c r="C37" s="42">
        <f>'S1 Maquette'!F37</f>
        <v>0</v>
      </c>
      <c r="D37" s="20">
        <v>1</v>
      </c>
      <c r="E37" s="20" t="s">
        <v>252</v>
      </c>
      <c r="F37" s="20" t="s">
        <v>252</v>
      </c>
      <c r="G37" s="40" t="s">
        <v>252</v>
      </c>
      <c r="H37" s="40" t="s">
        <v>252</v>
      </c>
      <c r="I37" s="40" t="s">
        <v>252</v>
      </c>
      <c r="J37" s="40"/>
      <c r="K37" s="177" t="s">
        <v>8</v>
      </c>
      <c r="L37" s="40"/>
      <c r="M37" s="40"/>
      <c r="N37" s="40"/>
      <c r="O37" s="40"/>
      <c r="P37" s="40" t="s">
        <v>253</v>
      </c>
      <c r="Q37" s="40"/>
      <c r="R37" s="40"/>
      <c r="S37" s="40"/>
      <c r="T37" s="45"/>
      <c r="W37"/>
    </row>
    <row r="38" spans="1:23" ht="30.5" customHeight="1" x14ac:dyDescent="0.2">
      <c r="A38" s="44" t="str">
        <f>'S1 Maquette'!B38</f>
        <v>Etude d'une œuvre filmique intégrale</v>
      </c>
      <c r="B38" s="44" t="str">
        <f>'S1 Maquette'!C38</f>
        <v>ECUE</v>
      </c>
      <c r="C38" s="42">
        <f>'S1 Maquette'!F38</f>
        <v>0</v>
      </c>
      <c r="D38" s="20">
        <v>1</v>
      </c>
      <c r="E38" s="20" t="s">
        <v>252</v>
      </c>
      <c r="F38" s="20" t="s">
        <v>252</v>
      </c>
      <c r="G38" s="40" t="s">
        <v>252</v>
      </c>
      <c r="H38" s="40" t="s">
        <v>252</v>
      </c>
      <c r="I38" s="40" t="s">
        <v>252</v>
      </c>
      <c r="J38" s="40"/>
      <c r="K38" s="40" t="s">
        <v>8</v>
      </c>
      <c r="L38" s="40"/>
      <c r="M38" s="83"/>
      <c r="N38" s="83"/>
      <c r="O38" s="83"/>
      <c r="P38" s="83" t="s">
        <v>253</v>
      </c>
      <c r="Q38" s="83"/>
      <c r="R38" s="83"/>
      <c r="S38" s="40" t="s">
        <v>255</v>
      </c>
      <c r="T38" s="45"/>
      <c r="W38"/>
    </row>
    <row r="39" spans="1:23" ht="30.5" customHeight="1" x14ac:dyDescent="0.2">
      <c r="A39" s="44" t="str">
        <f>'S1 Maquette'!B39</f>
        <v>Analyse filmique</v>
      </c>
      <c r="B39" s="44" t="str">
        <f>'S1 Maquette'!C39</f>
        <v>ECUE</v>
      </c>
      <c r="C39" s="42">
        <f>'S1 Maquette'!F39</f>
        <v>0</v>
      </c>
      <c r="D39" s="20">
        <v>1</v>
      </c>
      <c r="E39" s="20" t="s">
        <v>252</v>
      </c>
      <c r="F39" s="20" t="s">
        <v>252</v>
      </c>
      <c r="G39" s="40" t="s">
        <v>252</v>
      </c>
      <c r="H39" s="40" t="s">
        <v>252</v>
      </c>
      <c r="I39" s="40" t="s">
        <v>252</v>
      </c>
      <c r="J39" s="40"/>
      <c r="K39" s="40" t="s">
        <v>8</v>
      </c>
      <c r="L39" s="40"/>
      <c r="M39" s="40">
        <v>2</v>
      </c>
      <c r="N39" s="40"/>
      <c r="O39" s="40"/>
      <c r="P39" s="40" t="s">
        <v>253</v>
      </c>
      <c r="Q39" s="40"/>
      <c r="R39" s="40"/>
      <c r="S39" s="40" t="s">
        <v>254</v>
      </c>
      <c r="T39" s="45"/>
      <c r="W39"/>
    </row>
    <row r="40" spans="1:23" ht="30.5" customHeight="1" x14ac:dyDescent="0.2">
      <c r="A40" s="44">
        <f>'S1 Maquette'!B40</f>
        <v>0</v>
      </c>
      <c r="B40" s="44">
        <f>'S1 Maquette'!C40</f>
        <v>0</v>
      </c>
      <c r="C40" s="42">
        <f>'S1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5" customHeight="1" x14ac:dyDescent="0.2">
      <c r="A41" s="44" t="str">
        <f>'S1 Maquette'!B41</f>
        <v>UE 4 Construction et analyse des imaginaires</v>
      </c>
      <c r="B41" s="44">
        <f>'S1 Maquette'!C41</f>
        <v>0</v>
      </c>
      <c r="C41" s="42">
        <f>'S1 Maquette'!F41</f>
        <v>0</v>
      </c>
      <c r="D41" s="20">
        <v>1</v>
      </c>
      <c r="E41" s="20" t="s">
        <v>252</v>
      </c>
      <c r="F41" s="20" t="s">
        <v>252</v>
      </c>
      <c r="G41" s="40" t="s">
        <v>252</v>
      </c>
      <c r="H41" s="40" t="s">
        <v>252</v>
      </c>
      <c r="I41" s="40" t="s">
        <v>252</v>
      </c>
      <c r="J41" s="40"/>
      <c r="K41" s="177" t="s">
        <v>8</v>
      </c>
      <c r="L41" s="40"/>
      <c r="M41" s="83"/>
      <c r="N41" s="83"/>
      <c r="O41" s="83"/>
      <c r="P41" s="83" t="s">
        <v>253</v>
      </c>
      <c r="Q41" s="83"/>
      <c r="R41" s="83"/>
      <c r="S41" s="40"/>
      <c r="T41" s="45"/>
      <c r="W41"/>
    </row>
    <row r="42" spans="1:23" ht="30.5" customHeight="1" x14ac:dyDescent="0.2">
      <c r="A42" s="44" t="str">
        <f>'S1 Maquette'!B42</f>
        <v>Sémiologie des images (Découverte langue française)</v>
      </c>
      <c r="B42" s="44" t="str">
        <f>'S1 Maquette'!C42</f>
        <v>ECUE</v>
      </c>
      <c r="C42" s="42">
        <f>'S1 Maquette'!F42</f>
        <v>0</v>
      </c>
      <c r="D42" s="20">
        <v>1</v>
      </c>
      <c r="E42" s="20" t="s">
        <v>252</v>
      </c>
      <c r="F42" s="20" t="s">
        <v>252</v>
      </c>
      <c r="G42" s="40" t="s">
        <v>252</v>
      </c>
      <c r="H42" s="40" t="s">
        <v>252</v>
      </c>
      <c r="I42" s="40" t="s">
        <v>252</v>
      </c>
      <c r="J42" s="40"/>
      <c r="K42" s="40" t="s">
        <v>8</v>
      </c>
      <c r="L42" s="40"/>
      <c r="M42" s="83"/>
      <c r="N42" s="83"/>
      <c r="O42" s="83"/>
      <c r="P42" s="83" t="s">
        <v>253</v>
      </c>
      <c r="Q42" s="83"/>
      <c r="R42" s="83"/>
      <c r="S42" s="40" t="s">
        <v>255</v>
      </c>
      <c r="T42" s="45"/>
      <c r="W42"/>
    </row>
    <row r="43" spans="1:23" ht="30.5" customHeight="1" x14ac:dyDescent="0.2">
      <c r="A43" s="44" t="str">
        <f>'S1 Maquette'!B43</f>
        <v>Littérature comparée 4</v>
      </c>
      <c r="B43" s="44" t="str">
        <f>'S1 Maquette'!C43</f>
        <v>ECUE</v>
      </c>
      <c r="C43" s="42">
        <f>'S1 Maquette'!F43</f>
        <v>0</v>
      </c>
      <c r="D43" s="20">
        <v>1</v>
      </c>
      <c r="E43" s="20" t="s">
        <v>252</v>
      </c>
      <c r="F43" s="20" t="s">
        <v>252</v>
      </c>
      <c r="G43" s="40" t="s">
        <v>252</v>
      </c>
      <c r="H43" s="40" t="s">
        <v>252</v>
      </c>
      <c r="I43" s="40" t="s">
        <v>252</v>
      </c>
      <c r="J43" s="40"/>
      <c r="K43" s="40" t="s">
        <v>8</v>
      </c>
      <c r="L43" s="40"/>
      <c r="M43" s="83"/>
      <c r="N43" s="83"/>
      <c r="O43" s="83"/>
      <c r="P43" s="83" t="s">
        <v>253</v>
      </c>
      <c r="Q43" s="83"/>
      <c r="R43" s="83"/>
      <c r="S43" s="40" t="s">
        <v>255</v>
      </c>
      <c r="T43" s="45"/>
      <c r="W43"/>
    </row>
    <row r="44" spans="1:23" ht="30.5" customHeight="1" x14ac:dyDescent="0.2">
      <c r="A44" s="44">
        <f>'S1 Maquette'!B44</f>
        <v>0</v>
      </c>
      <c r="B44" s="44">
        <f>'S1 Maquette'!C44</f>
        <v>0</v>
      </c>
      <c r="C44" s="42">
        <f>'S1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5" customHeight="1" x14ac:dyDescent="0.2">
      <c r="A45" s="44">
        <f>'S1 Maquette'!B45</f>
        <v>0</v>
      </c>
      <c r="B45" s="44">
        <f>'S1 Maquette'!C45</f>
        <v>0</v>
      </c>
      <c r="C45" s="42">
        <f>'S1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5" customHeight="1" x14ac:dyDescent="0.2">
      <c r="A46" s="44">
        <f>'S1 Maquette'!B46</f>
        <v>0</v>
      </c>
      <c r="B46" s="44">
        <f>'S1 Maquette'!C46</f>
        <v>0</v>
      </c>
      <c r="C46" s="42">
        <f>'S1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5" customHeight="1" x14ac:dyDescent="0.2">
      <c r="A47" s="44">
        <f>'S1 Maquette'!B47</f>
        <v>0</v>
      </c>
      <c r="B47" s="44">
        <f>'S1 Maquette'!C47</f>
        <v>0</v>
      </c>
      <c r="C47" s="42">
        <f>'S1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5" customHeight="1" x14ac:dyDescent="0.2">
      <c r="A48" s="44">
        <f>'S1 Maquette'!B48</f>
        <v>0</v>
      </c>
      <c r="B48" s="44">
        <f>'S1 Maquette'!C48</f>
        <v>0</v>
      </c>
      <c r="C48" s="42">
        <f>'S1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5" customHeight="1" x14ac:dyDescent="0.2">
      <c r="A49" s="44">
        <f>'S1 Maquette'!B49</f>
        <v>0</v>
      </c>
      <c r="B49" s="44">
        <f>'S1 Maquette'!C49</f>
        <v>0</v>
      </c>
      <c r="C49" s="42">
        <f>'S1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5" customHeight="1" x14ac:dyDescent="0.2">
      <c r="A50" s="44">
        <f>'S1 Maquette'!B50</f>
        <v>0</v>
      </c>
      <c r="B50" s="44">
        <f>'S1 Maquette'!C50</f>
        <v>0</v>
      </c>
      <c r="C50" s="42">
        <f>'S1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5" customHeight="1" x14ac:dyDescent="0.2">
      <c r="A51" s="44">
        <f>'S1 Maquette'!B51</f>
        <v>0</v>
      </c>
      <c r="B51" s="44">
        <f>'S1 Maquette'!C51</f>
        <v>0</v>
      </c>
      <c r="C51" s="42">
        <f>'S1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5" customHeight="1" x14ac:dyDescent="0.2">
      <c r="A52" s="44">
        <f>'S1 Maquette'!B52</f>
        <v>0</v>
      </c>
      <c r="B52" s="44">
        <f>'S1 Maquette'!C52</f>
        <v>0</v>
      </c>
      <c r="C52" s="42">
        <f>'S1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5" customHeight="1" x14ac:dyDescent="0.2">
      <c r="A53" s="44">
        <f>'S1 Maquette'!B53</f>
        <v>0</v>
      </c>
      <c r="B53" s="44">
        <f>'S1 Maquette'!C53</f>
        <v>0</v>
      </c>
      <c r="C53" s="42">
        <f>'S1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5" customHeight="1" x14ac:dyDescent="0.2">
      <c r="A54" s="44">
        <f>'S1 Maquette'!B54</f>
        <v>0</v>
      </c>
      <c r="B54" s="44">
        <f>'S1 Maquette'!C54</f>
        <v>0</v>
      </c>
      <c r="C54" s="42">
        <f>'S1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5" customHeight="1" x14ac:dyDescent="0.2">
      <c r="A55" s="44">
        <f>'S1 Maquette'!B55</f>
        <v>0</v>
      </c>
      <c r="B55" s="44">
        <f>'S1 Maquette'!C55</f>
        <v>0</v>
      </c>
      <c r="C55" s="42">
        <f>'S1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5" customHeight="1" x14ac:dyDescent="0.2">
      <c r="A56" s="44">
        <f>'S1 Maquette'!B56</f>
        <v>0</v>
      </c>
      <c r="B56" s="44">
        <f>'S1 Maquette'!C56</f>
        <v>0</v>
      </c>
      <c r="C56" s="42">
        <f>'S1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5" customHeight="1" x14ac:dyDescent="0.2">
      <c r="A57" s="44">
        <f>'S1 Maquette'!B57</f>
        <v>0</v>
      </c>
      <c r="B57" s="44">
        <f>'S1 Maquette'!C57</f>
        <v>0</v>
      </c>
      <c r="C57" s="42">
        <f>'S1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5" customHeight="1" x14ac:dyDescent="0.2">
      <c r="A58" s="44">
        <f>'S1 Maquette'!B58</f>
        <v>0</v>
      </c>
      <c r="B58" s="44">
        <f>'S1 Maquette'!C58</f>
        <v>0</v>
      </c>
      <c r="C58" s="42">
        <f>'S1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5" customHeight="1" x14ac:dyDescent="0.2">
      <c r="A59" s="44">
        <f>'S1 Maquette'!B59</f>
        <v>0</v>
      </c>
      <c r="B59" s="44">
        <f>'S1 Maquette'!C59</f>
        <v>0</v>
      </c>
      <c r="C59" s="42">
        <f>'S1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5" customHeight="1" x14ac:dyDescent="0.2">
      <c r="A60" s="44">
        <f>'S1 Maquette'!B60</f>
        <v>0</v>
      </c>
      <c r="B60" s="44">
        <f>'S1 Maquette'!C60</f>
        <v>0</v>
      </c>
      <c r="C60" s="42">
        <f>'S1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5" customHeight="1" x14ac:dyDescent="0.2">
      <c r="A61" s="44">
        <f>'S1 Maquette'!B61</f>
        <v>0</v>
      </c>
      <c r="B61" s="44">
        <f>'S1 Maquette'!C61</f>
        <v>0</v>
      </c>
      <c r="C61" s="42">
        <f>'S1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5" customHeight="1" x14ac:dyDescent="0.2">
      <c r="A62" s="44">
        <f>'S1 Maquette'!B62</f>
        <v>0</v>
      </c>
      <c r="B62" s="44">
        <f>'S1 Maquette'!C62</f>
        <v>0</v>
      </c>
      <c r="C62" s="42">
        <f>'S1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5" customHeight="1" x14ac:dyDescent="0.2">
      <c r="A63" s="44">
        <f>'S1 Maquette'!B63</f>
        <v>0</v>
      </c>
      <c r="B63" s="44">
        <f>'S1 Maquette'!C63</f>
        <v>0</v>
      </c>
      <c r="C63" s="42">
        <f>'S1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5" customHeight="1" x14ac:dyDescent="0.2">
      <c r="A64" s="44">
        <f>'S1 Maquette'!B64</f>
        <v>0</v>
      </c>
      <c r="B64" s="44">
        <f>'S1 Maquette'!C64</f>
        <v>0</v>
      </c>
      <c r="C64" s="42">
        <f>'S1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5" customHeight="1" x14ac:dyDescent="0.2">
      <c r="A65" s="44">
        <f>'S1 Maquette'!B65</f>
        <v>0</v>
      </c>
      <c r="B65" s="44">
        <f>'S1 Maquette'!C65</f>
        <v>0</v>
      </c>
      <c r="C65" s="42">
        <f>'S1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5" customHeight="1" x14ac:dyDescent="0.2">
      <c r="A66" s="44">
        <f>'S1 Maquette'!B66</f>
        <v>0</v>
      </c>
      <c r="B66" s="44">
        <f>'S1 Maquette'!C66</f>
        <v>0</v>
      </c>
      <c r="C66" s="42">
        <f>'S1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5" customHeight="1" x14ac:dyDescent="0.2">
      <c r="A67" s="44">
        <f>'S1 Maquette'!B67</f>
        <v>0</v>
      </c>
      <c r="B67" s="44">
        <f>'S1 Maquette'!C67</f>
        <v>0</v>
      </c>
      <c r="C67" s="42">
        <f>'S1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5" customHeight="1" x14ac:dyDescent="0.2">
      <c r="A68" s="44">
        <f>'S1 Maquette'!B68</f>
        <v>0</v>
      </c>
      <c r="B68" s="44">
        <f>'S1 Maquette'!C68</f>
        <v>0</v>
      </c>
      <c r="C68" s="42">
        <f>'S1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5" customHeight="1" x14ac:dyDescent="0.2">
      <c r="A69" s="44">
        <f>'S1 Maquette'!B69</f>
        <v>0</v>
      </c>
      <c r="B69" s="44">
        <f>'S1 Maquette'!C69</f>
        <v>0</v>
      </c>
      <c r="C69" s="42">
        <f>'S1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5" customHeight="1" x14ac:dyDescent="0.2">
      <c r="A70" s="44">
        <f>'S1 Maquette'!B70</f>
        <v>0</v>
      </c>
      <c r="B70" s="44">
        <f>'S1 Maquette'!C70</f>
        <v>0</v>
      </c>
      <c r="C70" s="42">
        <f>'S1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5" customHeight="1" x14ac:dyDescent="0.2">
      <c r="A71" s="44">
        <f>'S1 Maquette'!B71</f>
        <v>0</v>
      </c>
      <c r="B71" s="44">
        <f>'S1 Maquette'!C71</f>
        <v>0</v>
      </c>
      <c r="C71" s="42">
        <f>'S1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5" customHeight="1" x14ac:dyDescent="0.2">
      <c r="A72" s="44">
        <f>'S1 Maquette'!B72</f>
        <v>0</v>
      </c>
      <c r="B72" s="44">
        <f>'S1 Maquette'!C72</f>
        <v>0</v>
      </c>
      <c r="C72" s="42">
        <f>'S1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5" customHeight="1" x14ac:dyDescent="0.2">
      <c r="A73" s="44">
        <f>'S1 Maquette'!B73</f>
        <v>0</v>
      </c>
      <c r="B73" s="44">
        <f>'S1 Maquette'!C73</f>
        <v>0</v>
      </c>
      <c r="C73" s="42">
        <f>'S1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5" customHeight="1" x14ac:dyDescent="0.2">
      <c r="A74" s="44">
        <f>'S1 Maquette'!B74</f>
        <v>0</v>
      </c>
      <c r="B74" s="44">
        <f>'S1 Maquette'!C74</f>
        <v>0</v>
      </c>
      <c r="C74" s="42">
        <f>'S1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5" customHeight="1" x14ac:dyDescent="0.2">
      <c r="A75" s="44">
        <f>'S1 Maquette'!B75</f>
        <v>0</v>
      </c>
      <c r="B75" s="44">
        <f>'S1 Maquette'!C75</f>
        <v>0</v>
      </c>
      <c r="C75" s="42">
        <f>'S1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5" customHeight="1" x14ac:dyDescent="0.2">
      <c r="A76" s="44">
        <f>'S1 Maquette'!B76</f>
        <v>0</v>
      </c>
      <c r="B76" s="44">
        <f>'S1 Maquette'!C76</f>
        <v>0</v>
      </c>
      <c r="C76" s="42">
        <f>'S1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5" customHeight="1" x14ac:dyDescent="0.2">
      <c r="A77" s="44">
        <f>'S1 Maquette'!B77</f>
        <v>0</v>
      </c>
      <c r="B77" s="44">
        <f>'S1 Maquette'!C77</f>
        <v>0</v>
      </c>
      <c r="C77" s="42">
        <f>'S1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5" customHeight="1" x14ac:dyDescent="0.2">
      <c r="A78" s="44">
        <f>'S1 Maquette'!B78</f>
        <v>0</v>
      </c>
      <c r="B78" s="44">
        <f>'S1 Maquette'!C78</f>
        <v>0</v>
      </c>
      <c r="C78" s="42">
        <f>'S1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5" customHeight="1" x14ac:dyDescent="0.2">
      <c r="A79" s="44">
        <f>'S1 Maquette'!B79</f>
        <v>0</v>
      </c>
      <c r="B79" s="44">
        <f>'S1 Maquette'!C79</f>
        <v>0</v>
      </c>
      <c r="C79" s="42">
        <f>'S1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5" customHeight="1" x14ac:dyDescent="0.2">
      <c r="A80" s="44">
        <f>'S1 Maquette'!B80</f>
        <v>0</v>
      </c>
      <c r="B80" s="44">
        <f>'S1 Maquette'!C80</f>
        <v>0</v>
      </c>
      <c r="C80" s="42">
        <f>'S1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5" customHeight="1" x14ac:dyDescent="0.2">
      <c r="A81" s="44">
        <f>'S1 Maquette'!B81</f>
        <v>0</v>
      </c>
      <c r="B81" s="44">
        <f>'S1 Maquette'!C81</f>
        <v>0</v>
      </c>
      <c r="C81" s="42">
        <f>'S1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5" customHeight="1" x14ac:dyDescent="0.2">
      <c r="A82" s="44">
        <f>'S1 Maquette'!B82</f>
        <v>0</v>
      </c>
      <c r="B82" s="44">
        <f>'S1 Maquette'!C82</f>
        <v>0</v>
      </c>
      <c r="C82" s="42">
        <f>'S1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5" customHeight="1" x14ac:dyDescent="0.2">
      <c r="A83" s="44">
        <f>'S1 Maquette'!B83</f>
        <v>0</v>
      </c>
      <c r="B83" s="44">
        <f>'S1 Maquette'!C83</f>
        <v>0</v>
      </c>
      <c r="C83" s="42">
        <f>'S1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5" customHeight="1" x14ac:dyDescent="0.2">
      <c r="A84" s="44">
        <f>'S1 Maquette'!B84</f>
        <v>0</v>
      </c>
      <c r="B84" s="44">
        <f>'S1 Maquette'!C84</f>
        <v>0</v>
      </c>
      <c r="C84" s="42">
        <f>'S1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5" customHeight="1" x14ac:dyDescent="0.2">
      <c r="A85" s="44">
        <f>'S1 Maquette'!B85</f>
        <v>0</v>
      </c>
      <c r="B85" s="44">
        <f>'S1 Maquette'!C85</f>
        <v>0</v>
      </c>
      <c r="C85" s="42">
        <f>'S1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5" customHeight="1" x14ac:dyDescent="0.2">
      <c r="A86" s="44">
        <f>'S1 Maquette'!B86</f>
        <v>0</v>
      </c>
      <c r="B86" s="44">
        <f>'S1 Maquette'!C86</f>
        <v>0</v>
      </c>
      <c r="C86" s="42">
        <f>'S1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5" customHeight="1" x14ac:dyDescent="0.2">
      <c r="A87" s="44">
        <f>'S1 Maquette'!B87</f>
        <v>0</v>
      </c>
      <c r="B87" s="44">
        <f>'S1 Maquette'!C87</f>
        <v>0</v>
      </c>
      <c r="C87" s="42">
        <f>'S1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5" customHeight="1" x14ac:dyDescent="0.2">
      <c r="A88" s="44">
        <f>'S1 Maquette'!B88</f>
        <v>0</v>
      </c>
      <c r="B88" s="44">
        <f>'S1 Maquette'!C88</f>
        <v>0</v>
      </c>
      <c r="C88" s="42">
        <f>'S1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5" customHeight="1" x14ac:dyDescent="0.2">
      <c r="A89" s="44">
        <f>'S1 Maquette'!B89</f>
        <v>0</v>
      </c>
      <c r="B89" s="44">
        <f>'S1 Maquette'!C89</f>
        <v>0</v>
      </c>
      <c r="C89" s="42">
        <f>'S1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5" customHeight="1" x14ac:dyDescent="0.2">
      <c r="A90" s="44">
        <f>'S1 Maquette'!B90</f>
        <v>0</v>
      </c>
      <c r="B90" s="44">
        <f>'S1 Maquette'!C90</f>
        <v>0</v>
      </c>
      <c r="C90" s="42">
        <f>'S1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5" customHeight="1" x14ac:dyDescent="0.2">
      <c r="A91" s="44">
        <f>'S1 Maquette'!B91</f>
        <v>0</v>
      </c>
      <c r="B91" s="44">
        <f>'S1 Maquette'!C91</f>
        <v>0</v>
      </c>
      <c r="C91" s="42">
        <f>'S1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5" customHeight="1" x14ac:dyDescent="0.2">
      <c r="A92" s="44">
        <f>'S1 Maquette'!B92</f>
        <v>0</v>
      </c>
      <c r="B92" s="44">
        <f>'S1 Maquette'!C92</f>
        <v>0</v>
      </c>
      <c r="C92" s="42">
        <f>'S1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5" customHeight="1" x14ac:dyDescent="0.2">
      <c r="A93" s="44">
        <f>'S1 Maquette'!B93</f>
        <v>0</v>
      </c>
      <c r="B93" s="44">
        <f>'S1 Maquette'!C93</f>
        <v>0</v>
      </c>
      <c r="C93" s="42">
        <f>'S1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5" customHeight="1" x14ac:dyDescent="0.2">
      <c r="A94" s="44">
        <f>'S1 Maquette'!B94</f>
        <v>0</v>
      </c>
      <c r="B94" s="44">
        <f>'S1 Maquette'!C94</f>
        <v>0</v>
      </c>
      <c r="C94" s="42">
        <f>'S1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5" customHeight="1" x14ac:dyDescent="0.2">
      <c r="A95" s="44">
        <f>'S1 Maquette'!B95</f>
        <v>0</v>
      </c>
      <c r="B95" s="44">
        <f>'S1 Maquette'!C95</f>
        <v>0</v>
      </c>
      <c r="C95" s="42">
        <f>'S1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5" customHeight="1" x14ac:dyDescent="0.2">
      <c r="A96" s="44">
        <f>'S1 Maquette'!B96</f>
        <v>0</v>
      </c>
      <c r="B96" s="44">
        <f>'S1 Maquette'!C96</f>
        <v>0</v>
      </c>
      <c r="C96" s="42">
        <f>'S1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5" customHeight="1" x14ac:dyDescent="0.2">
      <c r="A97" s="44">
        <f>'S1 Maquette'!B97</f>
        <v>0</v>
      </c>
      <c r="B97" s="44">
        <f>'S1 Maquette'!C97</f>
        <v>0</v>
      </c>
      <c r="C97" s="42">
        <f>'S1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5" customHeight="1" x14ac:dyDescent="0.2">
      <c r="A98" s="44">
        <f>'S1 Maquette'!B98</f>
        <v>0</v>
      </c>
      <c r="B98" s="44">
        <f>'S1 Maquette'!C98</f>
        <v>0</v>
      </c>
      <c r="C98" s="42">
        <f>'S1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5" customHeight="1" x14ac:dyDescent="0.2">
      <c r="A99" s="44">
        <f>'S1 Maquette'!B99</f>
        <v>0</v>
      </c>
      <c r="B99" s="44">
        <f>'S1 Maquette'!C99</f>
        <v>0</v>
      </c>
      <c r="C99" s="42">
        <f>'S1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5" customHeight="1" x14ac:dyDescent="0.2">
      <c r="A100" s="44">
        <f>'S1 Maquette'!B100</f>
        <v>0</v>
      </c>
      <c r="B100" s="44">
        <f>'S1 Maquette'!C100</f>
        <v>0</v>
      </c>
      <c r="C100" s="42">
        <f>'S1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5" customHeight="1" x14ac:dyDescent="0.2">
      <c r="A101" s="44">
        <f>'S1 Maquette'!B101</f>
        <v>0</v>
      </c>
      <c r="B101" s="44">
        <f>'S1 Maquette'!C101</f>
        <v>0</v>
      </c>
      <c r="C101" s="42">
        <f>'S1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5" customHeight="1" x14ac:dyDescent="0.2">
      <c r="A102" s="44">
        <f>'S1 Maquette'!B102</f>
        <v>0</v>
      </c>
      <c r="B102" s="44">
        <f>'S1 Maquette'!C102</f>
        <v>0</v>
      </c>
      <c r="C102" s="42">
        <f>'S1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5" customHeight="1" x14ac:dyDescent="0.2">
      <c r="A103" s="44">
        <f>'S1 Maquette'!B103</f>
        <v>0</v>
      </c>
      <c r="B103" s="44">
        <f>'S1 Maquette'!C103</f>
        <v>0</v>
      </c>
      <c r="C103" s="42">
        <f>'S1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5" customHeight="1" x14ac:dyDescent="0.2">
      <c r="A104" s="44">
        <f>'S1 Maquette'!B104</f>
        <v>0</v>
      </c>
      <c r="B104" s="44">
        <f>'S1 Maquette'!C104</f>
        <v>0</v>
      </c>
      <c r="C104" s="42">
        <f>'S1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5" customHeight="1" x14ac:dyDescent="0.2">
      <c r="A105" s="44">
        <f>'S1 Maquette'!B105</f>
        <v>0</v>
      </c>
      <c r="B105" s="44">
        <f>'S1 Maquette'!C105</f>
        <v>0</v>
      </c>
      <c r="C105" s="42">
        <f>'S1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5" customHeight="1" x14ac:dyDescent="0.2">
      <c r="A106" s="44">
        <f>'S1 Maquette'!B106</f>
        <v>0</v>
      </c>
      <c r="B106" s="44">
        <f>'S1 Maquette'!C106</f>
        <v>0</v>
      </c>
      <c r="C106" s="42">
        <f>'S1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5" customHeight="1" x14ac:dyDescent="0.2">
      <c r="A107" s="44">
        <f>'S1 Maquette'!B107</f>
        <v>0</v>
      </c>
      <c r="B107" s="44">
        <f>'S1 Maquette'!C107</f>
        <v>0</v>
      </c>
      <c r="C107" s="42">
        <f>'S1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5" customHeight="1" x14ac:dyDescent="0.2">
      <c r="A108" s="44">
        <f>'S1 Maquette'!B108</f>
        <v>0</v>
      </c>
      <c r="B108" s="44">
        <f>'S1 Maquette'!C108</f>
        <v>0</v>
      </c>
      <c r="C108" s="42">
        <f>'S1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5" customHeight="1" x14ac:dyDescent="0.2">
      <c r="A109" s="44">
        <f>'S1 Maquette'!B109</f>
        <v>0</v>
      </c>
      <c r="B109" s="44">
        <f>'S1 Maquette'!C109</f>
        <v>0</v>
      </c>
      <c r="C109" s="42">
        <f>'S1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5" customHeight="1" x14ac:dyDescent="0.2">
      <c r="A110" s="44">
        <f>'S1 Maquette'!B110</f>
        <v>0</v>
      </c>
      <c r="B110" s="44">
        <f>'S1 Maquette'!C110</f>
        <v>0</v>
      </c>
      <c r="C110" s="42">
        <f>'S1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5" customHeight="1" x14ac:dyDescent="0.2">
      <c r="A111" s="44">
        <f>'S1 Maquette'!B111</f>
        <v>0</v>
      </c>
      <c r="B111" s="44">
        <f>'S1 Maquette'!C111</f>
        <v>0</v>
      </c>
      <c r="C111" s="42">
        <f>'S1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5" customHeight="1" x14ac:dyDescent="0.2">
      <c r="A112" s="44">
        <f>'S1 Maquette'!B112</f>
        <v>0</v>
      </c>
      <c r="B112" s="44">
        <f>'S1 Maquette'!C112</f>
        <v>0</v>
      </c>
      <c r="C112" s="42">
        <f>'S1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5" customHeight="1" x14ac:dyDescent="0.2">
      <c r="A113" s="44">
        <f>'S1 Maquette'!B113</f>
        <v>0</v>
      </c>
      <c r="B113" s="44">
        <f>'S1 Maquette'!C113</f>
        <v>0</v>
      </c>
      <c r="C113" s="42">
        <f>'S1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5" customHeight="1" x14ac:dyDescent="0.2">
      <c r="A114" s="44">
        <f>'S1 Maquette'!B114</f>
        <v>0</v>
      </c>
      <c r="B114" s="44">
        <f>'S1 Maquette'!C114</f>
        <v>0</v>
      </c>
      <c r="C114" s="42">
        <f>'S1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5" customHeight="1" x14ac:dyDescent="0.2">
      <c r="A115" s="44">
        <f>'S1 Maquette'!B115</f>
        <v>0</v>
      </c>
      <c r="B115" s="44">
        <f>'S1 Maquette'!C115</f>
        <v>0</v>
      </c>
      <c r="C115" s="42">
        <f>'S1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5" customHeight="1" x14ac:dyDescent="0.2">
      <c r="A116" s="44">
        <f>'S1 Maquette'!B116</f>
        <v>0</v>
      </c>
      <c r="B116" s="44">
        <f>'S1 Maquette'!C116</f>
        <v>0</v>
      </c>
      <c r="C116" s="42">
        <f>'S1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5" customHeight="1" x14ac:dyDescent="0.2">
      <c r="A117" s="44">
        <f>'S1 Maquette'!B117</f>
        <v>0</v>
      </c>
      <c r="B117" s="44">
        <f>'S1 Maquette'!C117</f>
        <v>0</v>
      </c>
      <c r="C117" s="42">
        <f>'S1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5" customHeight="1" x14ac:dyDescent="0.2">
      <c r="A118" s="44">
        <f>'S1 Maquette'!B118</f>
        <v>0</v>
      </c>
      <c r="B118" s="44">
        <f>'S1 Maquette'!C118</f>
        <v>0</v>
      </c>
      <c r="C118" s="42">
        <f>'S1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5" customHeight="1" x14ac:dyDescent="0.2">
      <c r="A119" s="44">
        <f>'S1 Maquette'!B119</f>
        <v>0</v>
      </c>
      <c r="B119" s="44">
        <f>'S1 Maquette'!C119</f>
        <v>0</v>
      </c>
      <c r="C119" s="42">
        <f>'S1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5" customHeight="1" x14ac:dyDescent="0.2">
      <c r="A120" s="44">
        <f>'S1 Maquette'!B120</f>
        <v>0</v>
      </c>
      <c r="B120" s="44">
        <f>'S1 Maquette'!C120</f>
        <v>0</v>
      </c>
      <c r="C120" s="42">
        <f>'S1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5" customHeight="1" x14ac:dyDescent="0.2">
      <c r="A121" s="44">
        <f>'S1 Maquette'!B121</f>
        <v>0</v>
      </c>
      <c r="B121" s="44">
        <f>'S1 Maquette'!C121</f>
        <v>0</v>
      </c>
      <c r="C121" s="42">
        <f>'S1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5" customHeight="1" x14ac:dyDescent="0.2">
      <c r="A122" s="44">
        <f>'S1 Maquette'!B122</f>
        <v>0</v>
      </c>
      <c r="B122" s="44">
        <f>'S1 Maquette'!C122</f>
        <v>0</v>
      </c>
      <c r="C122" s="42">
        <f>'S1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5" customHeight="1" x14ac:dyDescent="0.2">
      <c r="A123" s="44">
        <f>'S1 Maquette'!B123</f>
        <v>0</v>
      </c>
      <c r="B123" s="44">
        <f>'S1 Maquette'!C123</f>
        <v>0</v>
      </c>
      <c r="C123" s="42">
        <f>'S1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5" customHeight="1" x14ac:dyDescent="0.2">
      <c r="A124" s="44">
        <f>'S1 Maquette'!B124</f>
        <v>0</v>
      </c>
      <c r="B124" s="44">
        <f>'S1 Maquette'!C124</f>
        <v>0</v>
      </c>
      <c r="C124" s="42">
        <f>'S1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5" customHeight="1" x14ac:dyDescent="0.2">
      <c r="A125" s="44">
        <f>'S1 Maquette'!B125</f>
        <v>0</v>
      </c>
      <c r="B125" s="44">
        <f>'S1 Maquette'!C125</f>
        <v>0</v>
      </c>
      <c r="C125" s="42">
        <f>'S1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5" customHeight="1" x14ac:dyDescent="0.2">
      <c r="A126" s="44">
        <f>'S1 Maquette'!B126</f>
        <v>0</v>
      </c>
      <c r="B126" s="44">
        <f>'S1 Maquette'!C126</f>
        <v>0</v>
      </c>
      <c r="C126" s="42">
        <f>'S1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5" customHeight="1" x14ac:dyDescent="0.2">
      <c r="A127" s="44">
        <f>'S1 Maquette'!B127</f>
        <v>0</v>
      </c>
      <c r="B127" s="44">
        <f>'S1 Maquette'!C127</f>
        <v>0</v>
      </c>
      <c r="C127" s="42">
        <f>'S1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5" customHeight="1" x14ac:dyDescent="0.2">
      <c r="A128" s="44">
        <f>'S1 Maquette'!B128</f>
        <v>0</v>
      </c>
      <c r="B128" s="44">
        <f>'S1 Maquette'!C128</f>
        <v>0</v>
      </c>
      <c r="C128" s="42">
        <f>'S1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5" customHeight="1" x14ac:dyDescent="0.2">
      <c r="A129" s="44">
        <f>'S1 Maquette'!B129</f>
        <v>0</v>
      </c>
      <c r="B129" s="44">
        <f>'S1 Maquette'!C129</f>
        <v>0</v>
      </c>
      <c r="C129" s="42">
        <f>'S1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5" customHeight="1" x14ac:dyDescent="0.2">
      <c r="A130" s="44">
        <f>'S1 Maquette'!B130</f>
        <v>0</v>
      </c>
      <c r="B130" s="44">
        <f>'S1 Maquette'!C130</f>
        <v>0</v>
      </c>
      <c r="C130" s="42">
        <f>'S1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5" customHeight="1" x14ac:dyDescent="0.2">
      <c r="A131" s="44">
        <f>'S1 Maquette'!B131</f>
        <v>0</v>
      </c>
      <c r="B131" s="44">
        <f>'S1 Maquette'!C131</f>
        <v>0</v>
      </c>
      <c r="C131" s="42">
        <f>'S1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5" customHeight="1" x14ac:dyDescent="0.2">
      <c r="A132" s="44">
        <f>'S1 Maquette'!B132</f>
        <v>0</v>
      </c>
      <c r="B132" s="44">
        <f>'S1 Maquette'!C132</f>
        <v>0</v>
      </c>
      <c r="C132" s="42">
        <f>'S1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5" customHeight="1" x14ac:dyDescent="0.2">
      <c r="A133" s="44">
        <f>'S1 Maquette'!B133</f>
        <v>0</v>
      </c>
      <c r="B133" s="44">
        <f>'S1 Maquette'!C133</f>
        <v>0</v>
      </c>
      <c r="C133" s="42">
        <f>'S1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5" customHeight="1" x14ac:dyDescent="0.2">
      <c r="A134" s="44">
        <f>'S1 Maquette'!B134</f>
        <v>0</v>
      </c>
      <c r="B134" s="44">
        <f>'S1 Maquette'!C134</f>
        <v>0</v>
      </c>
      <c r="C134" s="42">
        <f>'S1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5" customHeight="1" x14ac:dyDescent="0.2">
      <c r="A135" s="44">
        <f>'S1 Maquette'!B135</f>
        <v>0</v>
      </c>
      <c r="B135" s="44">
        <f>'S1 Maquette'!C135</f>
        <v>0</v>
      </c>
      <c r="C135" s="42">
        <f>'S1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5" customHeight="1" x14ac:dyDescent="0.2">
      <c r="A136" s="44">
        <f>'S1 Maquette'!B136</f>
        <v>0</v>
      </c>
      <c r="B136" s="44">
        <f>'S1 Maquette'!C136</f>
        <v>0</v>
      </c>
      <c r="C136" s="42">
        <f>'S1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5" customHeight="1" x14ac:dyDescent="0.2">
      <c r="A137" s="44">
        <f>'S1 Maquette'!B137</f>
        <v>0</v>
      </c>
      <c r="B137" s="44">
        <f>'S1 Maquette'!C137</f>
        <v>0</v>
      </c>
      <c r="C137" s="42">
        <f>'S1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5" customHeight="1" x14ac:dyDescent="0.2">
      <c r="A138" s="44">
        <f>'S1 Maquette'!B138</f>
        <v>0</v>
      </c>
      <c r="B138" s="44">
        <f>'S1 Maquette'!C138</f>
        <v>0</v>
      </c>
      <c r="C138" s="42">
        <f>'S1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5" customHeight="1" x14ac:dyDescent="0.2">
      <c r="A139" s="44">
        <f>'S1 Maquette'!B139</f>
        <v>0</v>
      </c>
      <c r="B139" s="44">
        <f>'S1 Maquette'!C139</f>
        <v>0</v>
      </c>
      <c r="C139" s="42">
        <f>'S1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5" customHeight="1" x14ac:dyDescent="0.2">
      <c r="A140" s="44">
        <f>'S1 Maquette'!B140</f>
        <v>0</v>
      </c>
      <c r="B140" s="44">
        <f>'S1 Maquette'!C140</f>
        <v>0</v>
      </c>
      <c r="C140" s="42">
        <f>'S1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5" customHeight="1" x14ac:dyDescent="0.2">
      <c r="A141" s="44">
        <f>'S1 Maquette'!B141</f>
        <v>0</v>
      </c>
      <c r="B141" s="44">
        <f>'S1 Maquette'!C141</f>
        <v>0</v>
      </c>
      <c r="C141" s="42">
        <f>'S1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5" customHeight="1" x14ac:dyDescent="0.2">
      <c r="A142" s="44">
        <f>'S1 Maquette'!B142</f>
        <v>0</v>
      </c>
      <c r="B142" s="44">
        <f>'S1 Maquette'!C142</f>
        <v>0</v>
      </c>
      <c r="C142" s="42">
        <f>'S1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5" customHeight="1" x14ac:dyDescent="0.2">
      <c r="A143" s="44">
        <f>'S1 Maquette'!B143</f>
        <v>0</v>
      </c>
      <c r="B143" s="44">
        <f>'S1 Maquette'!C143</f>
        <v>0</v>
      </c>
      <c r="C143" s="42">
        <f>'S1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5" customHeight="1" x14ac:dyDescent="0.2">
      <c r="A144" s="44">
        <f>'S1 Maquette'!B144</f>
        <v>0</v>
      </c>
      <c r="B144" s="44">
        <f>'S1 Maquette'!C144</f>
        <v>0</v>
      </c>
      <c r="C144" s="42">
        <f>'S1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5" customHeight="1" x14ac:dyDescent="0.2">
      <c r="A145" s="44">
        <f>'S1 Maquette'!B145</f>
        <v>0</v>
      </c>
      <c r="B145" s="44">
        <f>'S1 Maquette'!C145</f>
        <v>0</v>
      </c>
      <c r="C145" s="42">
        <f>'S1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5" customHeight="1" x14ac:dyDescent="0.2">
      <c r="A146" s="44">
        <f>'S1 Maquette'!B146</f>
        <v>0</v>
      </c>
      <c r="B146" s="44">
        <f>'S1 Maquette'!C146</f>
        <v>0</v>
      </c>
      <c r="C146" s="42">
        <f>'S1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5" customHeight="1" x14ac:dyDescent="0.2">
      <c r="A147" s="44">
        <f>'S1 Maquette'!B147</f>
        <v>0</v>
      </c>
      <c r="B147" s="44">
        <f>'S1 Maquette'!C147</f>
        <v>0</v>
      </c>
      <c r="C147" s="42">
        <f>'S1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5" customHeight="1" x14ac:dyDescent="0.2">
      <c r="A148" s="44">
        <f>'S1 Maquette'!B148</f>
        <v>0</v>
      </c>
      <c r="B148" s="44">
        <f>'S1 Maquette'!C148</f>
        <v>0</v>
      </c>
      <c r="C148" s="42">
        <f>'S1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5" customHeight="1" x14ac:dyDescent="0.2">
      <c r="A149" s="44">
        <f>'S1 Maquette'!B149</f>
        <v>0</v>
      </c>
      <c r="B149" s="44">
        <f>'S1 Maquette'!C149</f>
        <v>0</v>
      </c>
      <c r="C149" s="42">
        <f>'S1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5" customHeight="1" x14ac:dyDescent="0.2">
      <c r="A150" s="44">
        <f>'S1 Maquette'!B150</f>
        <v>0</v>
      </c>
      <c r="B150" s="44">
        <f>'S1 Maquette'!C150</f>
        <v>0</v>
      </c>
      <c r="C150" s="42">
        <f>'S1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5" customHeight="1" x14ac:dyDescent="0.2">
      <c r="A151" s="44">
        <f>'S1 Maquette'!B151</f>
        <v>0</v>
      </c>
      <c r="B151" s="44">
        <f>'S1 Maquette'!C151</f>
        <v>0</v>
      </c>
      <c r="C151" s="42">
        <f>'S1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5" customHeight="1" x14ac:dyDescent="0.2">
      <c r="A152" s="44">
        <f>'S1 Maquette'!B152</f>
        <v>0</v>
      </c>
      <c r="B152" s="44">
        <f>'S1 Maquette'!C152</f>
        <v>0</v>
      </c>
      <c r="C152" s="42">
        <f>'S1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5" customHeight="1" x14ac:dyDescent="0.2">
      <c r="A153" s="44">
        <f>'S1 Maquette'!B153</f>
        <v>0</v>
      </c>
      <c r="B153" s="44">
        <f>'S1 Maquette'!C153</f>
        <v>0</v>
      </c>
      <c r="C153" s="42">
        <f>'S1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5" customHeight="1" x14ac:dyDescent="0.2">
      <c r="A154" s="44">
        <f>'S1 Maquette'!B154</f>
        <v>0</v>
      </c>
      <c r="B154" s="44">
        <f>'S1 Maquette'!C154</f>
        <v>0</v>
      </c>
      <c r="C154" s="42">
        <f>'S1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5" customHeight="1" x14ac:dyDescent="0.2">
      <c r="A155" s="44">
        <f>'S1 Maquette'!B155</f>
        <v>0</v>
      </c>
      <c r="B155" s="44">
        <f>'S1 Maquette'!C155</f>
        <v>0</v>
      </c>
      <c r="C155" s="42">
        <f>'S1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5" customHeight="1" x14ac:dyDescent="0.2">
      <c r="A156" s="44">
        <f>'S1 Maquette'!B156</f>
        <v>0</v>
      </c>
      <c r="B156" s="44">
        <f>'S1 Maquette'!C156</f>
        <v>0</v>
      </c>
      <c r="C156" s="42">
        <f>'S1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5" customHeight="1" x14ac:dyDescent="0.2">
      <c r="A157" s="44">
        <f>'S1 Maquette'!B157</f>
        <v>0</v>
      </c>
      <c r="B157" s="44">
        <f>'S1 Maquette'!C157</f>
        <v>0</v>
      </c>
      <c r="C157" s="42">
        <f>'S1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5" customHeight="1" x14ac:dyDescent="0.2">
      <c r="A158" s="44">
        <f>'S1 Maquette'!B158</f>
        <v>0</v>
      </c>
      <c r="B158" s="44">
        <f>'S1 Maquette'!C158</f>
        <v>0</v>
      </c>
      <c r="C158" s="42">
        <f>'S1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5" customHeight="1" x14ac:dyDescent="0.2">
      <c r="A159" s="44">
        <f>'S1 Maquette'!B159</f>
        <v>0</v>
      </c>
      <c r="B159" s="44">
        <f>'S1 Maquette'!C159</f>
        <v>0</v>
      </c>
      <c r="C159" s="42">
        <f>'S1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5" customHeight="1" x14ac:dyDescent="0.2">
      <c r="A160" s="44">
        <f>'S1 Maquette'!B160</f>
        <v>0</v>
      </c>
      <c r="B160" s="44">
        <f>'S1 Maquette'!C160</f>
        <v>0</v>
      </c>
      <c r="C160" s="42">
        <f>'S1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5" customHeight="1" x14ac:dyDescent="0.2">
      <c r="A161" s="44">
        <f>'S1 Maquette'!B161</f>
        <v>0</v>
      </c>
      <c r="B161" s="44">
        <f>'S1 Maquette'!C161</f>
        <v>0</v>
      </c>
      <c r="C161" s="42">
        <f>'S1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5" customHeight="1" x14ac:dyDescent="0.2">
      <c r="A162" s="44">
        <f>'S1 Maquette'!B162</f>
        <v>0</v>
      </c>
      <c r="B162" s="44">
        <f>'S1 Maquette'!C162</f>
        <v>0</v>
      </c>
      <c r="C162" s="42">
        <f>'S1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5" customHeight="1" x14ac:dyDescent="0.2">
      <c r="A163" s="44">
        <f>'S1 Maquette'!B163</f>
        <v>0</v>
      </c>
      <c r="B163" s="44">
        <f>'S1 Maquette'!C163</f>
        <v>0</v>
      </c>
      <c r="C163" s="42">
        <f>'S1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5" customHeight="1" x14ac:dyDescent="0.2">
      <c r="A164" s="44">
        <f>'S1 Maquette'!B164</f>
        <v>0</v>
      </c>
      <c r="B164" s="44">
        <f>'S1 Maquette'!C164</f>
        <v>0</v>
      </c>
      <c r="C164" s="42">
        <f>'S1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5" customHeight="1" x14ac:dyDescent="0.2">
      <c r="A165" s="44">
        <f>'S1 Maquette'!B165</f>
        <v>0</v>
      </c>
      <c r="B165" s="44">
        <f>'S1 Maquette'!C165</f>
        <v>0</v>
      </c>
      <c r="C165" s="42">
        <f>'S1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5" customHeight="1" x14ac:dyDescent="0.2">
      <c r="A166" s="44">
        <f>'S1 Maquette'!B166</f>
        <v>0</v>
      </c>
      <c r="B166" s="44">
        <f>'S1 Maquette'!C166</f>
        <v>0</v>
      </c>
      <c r="C166" s="42">
        <f>'S1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5" customHeight="1" x14ac:dyDescent="0.2">
      <c r="A167" s="44">
        <f>'S1 Maquette'!B167</f>
        <v>0</v>
      </c>
      <c r="B167" s="44">
        <f>'S1 Maquette'!C167</f>
        <v>0</v>
      </c>
      <c r="C167" s="42">
        <f>'S1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5" customHeight="1" x14ac:dyDescent="0.2">
      <c r="A168" s="44">
        <f>'S1 Maquette'!B168</f>
        <v>0</v>
      </c>
      <c r="B168" s="44">
        <f>'S1 Maquette'!C168</f>
        <v>0</v>
      </c>
      <c r="C168" s="42">
        <f>'S1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5" customHeight="1" x14ac:dyDescent="0.2">
      <c r="A169" s="44">
        <f>'S1 Maquette'!B169</f>
        <v>0</v>
      </c>
      <c r="B169" s="44">
        <f>'S1 Maquette'!C169</f>
        <v>0</v>
      </c>
      <c r="C169" s="42">
        <f>'S1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5" customHeight="1" x14ac:dyDescent="0.2">
      <c r="A170" s="44">
        <f>'S1 Maquette'!B170</f>
        <v>0</v>
      </c>
      <c r="B170" s="44">
        <f>'S1 Maquette'!C170</f>
        <v>0</v>
      </c>
      <c r="C170" s="42">
        <f>'S1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5" customHeight="1" x14ac:dyDescent="0.2">
      <c r="A171" s="44">
        <f>'S1 Maquette'!B171</f>
        <v>0</v>
      </c>
      <c r="B171" s="44">
        <f>'S1 Maquette'!C171</f>
        <v>0</v>
      </c>
      <c r="C171" s="42">
        <f>'S1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5" customHeight="1" x14ac:dyDescent="0.2">
      <c r="A172" s="44">
        <f>'S1 Maquette'!B172</f>
        <v>0</v>
      </c>
      <c r="B172" s="44">
        <f>'S1 Maquette'!C172</f>
        <v>0</v>
      </c>
      <c r="C172" s="42">
        <f>'S1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5" customHeight="1" x14ac:dyDescent="0.2">
      <c r="A173" s="44">
        <f>'S1 Maquette'!B173</f>
        <v>0</v>
      </c>
      <c r="B173" s="44">
        <f>'S1 Maquette'!C173</f>
        <v>0</v>
      </c>
      <c r="C173" s="42">
        <f>'S1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5" customHeight="1" x14ac:dyDescent="0.2">
      <c r="A174" s="44">
        <f>'S1 Maquette'!B174</f>
        <v>0</v>
      </c>
      <c r="B174" s="44">
        <f>'S1 Maquette'!C174</f>
        <v>0</v>
      </c>
      <c r="C174" s="42">
        <f>'S1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5" customHeight="1" x14ac:dyDescent="0.2">
      <c r="A175" s="44">
        <f>'S1 Maquette'!B175</f>
        <v>0</v>
      </c>
      <c r="B175" s="44">
        <f>'S1 Maquette'!C175</f>
        <v>0</v>
      </c>
      <c r="C175" s="42">
        <f>'S1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5" customHeight="1" x14ac:dyDescent="0.2">
      <c r="A176" s="44">
        <f>'S1 Maquette'!B176</f>
        <v>0</v>
      </c>
      <c r="B176" s="44">
        <f>'S1 Maquette'!C176</f>
        <v>0</v>
      </c>
      <c r="C176" s="42">
        <f>'S1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5" customHeight="1" x14ac:dyDescent="0.2">
      <c r="A177" s="44">
        <f>'S1 Maquette'!B177</f>
        <v>0</v>
      </c>
      <c r="B177" s="44">
        <f>'S1 Maquette'!C177</f>
        <v>0</v>
      </c>
      <c r="C177" s="42">
        <f>'S1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5" customHeight="1" x14ac:dyDescent="0.2">
      <c r="A178" s="44">
        <f>'S1 Maquette'!B178</f>
        <v>0</v>
      </c>
      <c r="B178" s="44">
        <f>'S1 Maquette'!C178</f>
        <v>0</v>
      </c>
      <c r="C178" s="42">
        <f>'S1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5" customHeight="1" x14ac:dyDescent="0.2">
      <c r="A179" s="44">
        <f>'S1 Maquette'!B179</f>
        <v>0</v>
      </c>
      <c r="B179" s="44">
        <f>'S1 Maquette'!C179</f>
        <v>0</v>
      </c>
      <c r="C179" s="42">
        <f>'S1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5" customHeight="1" x14ac:dyDescent="0.2">
      <c r="A180" s="44">
        <f>'S1 Maquette'!B180</f>
        <v>0</v>
      </c>
      <c r="B180" s="44">
        <f>'S1 Maquette'!C180</f>
        <v>0</v>
      </c>
      <c r="C180" s="42">
        <f>'S1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5" customHeight="1" x14ac:dyDescent="0.2">
      <c r="A181" s="44">
        <f>'S1 Maquette'!B181</f>
        <v>0</v>
      </c>
      <c r="B181" s="44">
        <f>'S1 Maquette'!C181</f>
        <v>0</v>
      </c>
      <c r="C181" s="42">
        <f>'S1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5" customHeight="1" x14ac:dyDescent="0.2">
      <c r="A182" s="44">
        <f>'S1 Maquette'!B182</f>
        <v>0</v>
      </c>
      <c r="B182" s="44">
        <f>'S1 Maquette'!C182</f>
        <v>0</v>
      </c>
      <c r="C182" s="42">
        <f>'S1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5" customHeight="1" x14ac:dyDescent="0.2">
      <c r="A183" s="44">
        <f>'S1 Maquette'!B183</f>
        <v>0</v>
      </c>
      <c r="B183" s="44">
        <f>'S1 Maquette'!C183</f>
        <v>0</v>
      </c>
      <c r="C183" s="42">
        <f>'S1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5" customHeight="1" x14ac:dyDescent="0.2">
      <c r="A184" s="44">
        <f>'S1 Maquette'!B184</f>
        <v>0</v>
      </c>
      <c r="B184" s="44">
        <f>'S1 Maquette'!C184</f>
        <v>0</v>
      </c>
      <c r="C184" s="42">
        <f>'S1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5" customHeight="1" x14ac:dyDescent="0.2">
      <c r="A185" s="44">
        <f>'S1 Maquette'!B185</f>
        <v>0</v>
      </c>
      <c r="B185" s="44">
        <f>'S1 Maquette'!C185</f>
        <v>0</v>
      </c>
      <c r="C185" s="42">
        <f>'S1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5" customHeight="1" x14ac:dyDescent="0.2">
      <c r="A186" s="44">
        <f>'S1 Maquette'!B186</f>
        <v>0</v>
      </c>
      <c r="B186" s="44">
        <f>'S1 Maquette'!C186</f>
        <v>0</v>
      </c>
      <c r="C186" s="42">
        <f>'S1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5" customHeight="1" x14ac:dyDescent="0.2">
      <c r="A187" s="44">
        <f>'S1 Maquette'!B187</f>
        <v>0</v>
      </c>
      <c r="B187" s="44">
        <f>'S1 Maquette'!C187</f>
        <v>0</v>
      </c>
      <c r="C187" s="42">
        <f>'S1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5" customHeight="1" x14ac:dyDescent="0.2">
      <c r="A188" s="44">
        <f>'S1 Maquette'!B188</f>
        <v>0</v>
      </c>
      <c r="B188" s="44">
        <f>'S1 Maquette'!C188</f>
        <v>0</v>
      </c>
      <c r="C188" s="42">
        <f>'S1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5" customHeight="1" x14ac:dyDescent="0.2">
      <c r="A189" s="44">
        <f>'S1 Maquette'!B189</f>
        <v>0</v>
      </c>
      <c r="B189" s="44">
        <f>'S1 Maquette'!C189</f>
        <v>0</v>
      </c>
      <c r="C189" s="42">
        <f>'S1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5" customHeight="1" x14ac:dyDescent="0.2">
      <c r="A190" s="44">
        <f>'S1 Maquette'!B190</f>
        <v>0</v>
      </c>
      <c r="B190" s="44">
        <f>'S1 Maquette'!C190</f>
        <v>0</v>
      </c>
      <c r="C190" s="42">
        <f>'S1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5" customHeight="1" x14ac:dyDescent="0.2">
      <c r="A191" s="44">
        <f>'S1 Maquette'!B191</f>
        <v>0</v>
      </c>
      <c r="B191" s="44">
        <f>'S1 Maquette'!C191</f>
        <v>0</v>
      </c>
      <c r="C191" s="42">
        <f>'S1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5" customHeight="1" x14ac:dyDescent="0.2">
      <c r="A192" s="44">
        <f>'S1 Maquette'!B192</f>
        <v>0</v>
      </c>
      <c r="B192" s="44">
        <f>'S1 Maquette'!C192</f>
        <v>0</v>
      </c>
      <c r="C192" s="42">
        <f>'S1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5" customHeight="1" x14ac:dyDescent="0.2">
      <c r="A193" s="44">
        <f>'S1 Maquette'!B193</f>
        <v>0</v>
      </c>
      <c r="B193" s="44">
        <f>'S1 Maquette'!C193</f>
        <v>0</v>
      </c>
      <c r="C193" s="42">
        <f>'S1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5" customHeight="1" x14ac:dyDescent="0.2">
      <c r="A194" s="44">
        <f>'S1 Maquette'!B194</f>
        <v>0</v>
      </c>
      <c r="B194" s="44">
        <f>'S1 Maquette'!C194</f>
        <v>0</v>
      </c>
      <c r="C194" s="42">
        <f>'S1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5" customHeight="1" x14ac:dyDescent="0.2">
      <c r="A195" s="44">
        <f>'S1 Maquette'!B195</f>
        <v>0</v>
      </c>
      <c r="B195" s="44">
        <f>'S1 Maquette'!C195</f>
        <v>0</v>
      </c>
      <c r="C195" s="42">
        <f>'S1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5" customHeight="1" x14ac:dyDescent="0.2">
      <c r="A196" s="44">
        <f>'S1 Maquette'!B196</f>
        <v>0</v>
      </c>
      <c r="B196" s="44">
        <f>'S1 Maquette'!C196</f>
        <v>0</v>
      </c>
      <c r="C196" s="42">
        <f>'S1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5" customHeight="1" x14ac:dyDescent="0.2">
      <c r="A197" s="44">
        <f>'S1 Maquette'!B197</f>
        <v>0</v>
      </c>
      <c r="B197" s="44">
        <f>'S1 Maquette'!C197</f>
        <v>0</v>
      </c>
      <c r="C197" s="42">
        <f>'S1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5" customHeight="1" x14ac:dyDescent="0.2">
      <c r="A198" s="44">
        <f>'S1 Maquette'!B198</f>
        <v>0</v>
      </c>
      <c r="B198" s="44">
        <f>'S1 Maquette'!C198</f>
        <v>0</v>
      </c>
      <c r="C198" s="42">
        <f>'S1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5" customHeight="1" x14ac:dyDescent="0.2">
      <c r="A199" s="44">
        <f>'S1 Maquette'!B199</f>
        <v>0</v>
      </c>
      <c r="B199" s="44">
        <f>'S1 Maquette'!C199</f>
        <v>0</v>
      </c>
      <c r="C199" s="42">
        <f>'S1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5" customHeight="1" x14ac:dyDescent="0.2">
      <c r="A200" s="44">
        <f>'S1 Maquette'!B200</f>
        <v>0</v>
      </c>
      <c r="B200" s="44">
        <f>'S1 Maquette'!C200</f>
        <v>0</v>
      </c>
      <c r="C200" s="42">
        <f>'S1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5" customHeight="1" x14ac:dyDescent="0.2">
      <c r="A201" s="44">
        <f>'S1 Maquette'!B201</f>
        <v>0</v>
      </c>
      <c r="B201" s="44">
        <f>'S1 Maquette'!C201</f>
        <v>0</v>
      </c>
      <c r="C201" s="42">
        <f>'S1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5" customHeight="1" x14ac:dyDescent="0.2">
      <c r="A202" s="44">
        <f>'S1 Maquette'!B202</f>
        <v>0</v>
      </c>
      <c r="B202" s="44">
        <f>'S1 Maquette'!C202</f>
        <v>0</v>
      </c>
      <c r="C202" s="42">
        <f>'S1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5" customHeight="1" x14ac:dyDescent="0.2">
      <c r="A203" s="44">
        <f>'S1 Maquette'!B203</f>
        <v>0</v>
      </c>
      <c r="B203" s="44">
        <f>'S1 Maquette'!C203</f>
        <v>0</v>
      </c>
      <c r="C203" s="42">
        <f>'S1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5" customHeight="1" x14ac:dyDescent="0.2">
      <c r="A204" s="44">
        <f>'S1 Maquette'!B204</f>
        <v>0</v>
      </c>
      <c r="B204" s="44">
        <f>'S1 Maquette'!C204</f>
        <v>0</v>
      </c>
      <c r="C204" s="42">
        <f>'S1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5" customHeight="1" x14ac:dyDescent="0.2">
      <c r="A205" s="44">
        <f>'S1 Maquette'!B205</f>
        <v>0</v>
      </c>
      <c r="B205" s="44">
        <f>'S1 Maquette'!C205</f>
        <v>0</v>
      </c>
      <c r="C205" s="42">
        <f>'S1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5" customHeight="1" x14ac:dyDescent="0.2">
      <c r="A206" s="44">
        <f>'S1 Maquette'!B206</f>
        <v>0</v>
      </c>
      <c r="B206" s="44">
        <f>'S1 Maquette'!C206</f>
        <v>0</v>
      </c>
      <c r="C206" s="42">
        <f>'S1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5" customHeight="1" x14ac:dyDescent="0.2">
      <c r="A207" s="44">
        <f>'S1 Maquette'!B207</f>
        <v>0</v>
      </c>
      <c r="B207" s="44">
        <f>'S1 Maquette'!C207</f>
        <v>0</v>
      </c>
      <c r="C207" s="42">
        <f>'S1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5" customHeight="1" x14ac:dyDescent="0.2">
      <c r="A208" s="44">
        <f>'S1 Maquette'!B208</f>
        <v>0</v>
      </c>
      <c r="B208" s="44">
        <f>'S1 Maquette'!C208</f>
        <v>0</v>
      </c>
      <c r="C208" s="42">
        <f>'S1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5" customHeight="1" x14ac:dyDescent="0.2">
      <c r="A209" s="44">
        <f>'S1 Maquette'!B209</f>
        <v>0</v>
      </c>
      <c r="B209" s="44">
        <f>'S1 Maquette'!C209</f>
        <v>0</v>
      </c>
      <c r="C209" s="42">
        <f>'S1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5" customHeight="1" x14ac:dyDescent="0.2">
      <c r="A210" s="44">
        <f>'S1 Maquette'!B210</f>
        <v>0</v>
      </c>
      <c r="B210" s="44">
        <f>'S1 Maquette'!C210</f>
        <v>0</v>
      </c>
      <c r="C210" s="42">
        <f>'S1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5" customHeight="1" x14ac:dyDescent="0.2">
      <c r="A211" s="44">
        <f>'S1 Maquette'!B211</f>
        <v>0</v>
      </c>
      <c r="B211" s="44">
        <f>'S1 Maquette'!C211</f>
        <v>0</v>
      </c>
      <c r="C211" s="42">
        <f>'S1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5" customHeight="1" x14ac:dyDescent="0.2">
      <c r="A212" s="44">
        <f>'S1 Maquette'!B212</f>
        <v>0</v>
      </c>
      <c r="B212" s="44">
        <f>'S1 Maquette'!C212</f>
        <v>0</v>
      </c>
      <c r="C212" s="42">
        <f>'S1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5" customHeight="1" x14ac:dyDescent="0.2">
      <c r="A213" s="44">
        <f>'S1 Maquette'!B213</f>
        <v>0</v>
      </c>
      <c r="B213" s="44">
        <f>'S1 Maquette'!C213</f>
        <v>0</v>
      </c>
      <c r="C213" s="42">
        <f>'S1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5" customHeight="1" x14ac:dyDescent="0.2">
      <c r="A214" s="44">
        <f>'S1 Maquette'!B214</f>
        <v>0</v>
      </c>
      <c r="B214" s="44">
        <f>'S1 Maquette'!C214</f>
        <v>0</v>
      </c>
      <c r="C214" s="42">
        <f>'S1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5" customHeight="1" x14ac:dyDescent="0.2">
      <c r="A215" s="44">
        <f>'S1 Maquette'!B215</f>
        <v>0</v>
      </c>
      <c r="B215" s="44">
        <f>'S1 Maquette'!C215</f>
        <v>0</v>
      </c>
      <c r="C215" s="42">
        <f>'S1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5" customHeight="1" x14ac:dyDescent="0.2">
      <c r="A216" s="44">
        <f>'S1 Maquette'!B216</f>
        <v>0</v>
      </c>
      <c r="B216" s="44">
        <f>'S1 Maquette'!C216</f>
        <v>0</v>
      </c>
      <c r="C216" s="42">
        <f>'S1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5" customHeight="1" x14ac:dyDescent="0.2">
      <c r="A217" s="44">
        <f>'S1 Maquette'!B217</f>
        <v>0</v>
      </c>
      <c r="B217" s="44">
        <f>'S1 Maquette'!C217</f>
        <v>0</v>
      </c>
      <c r="C217" s="42">
        <f>'S1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5" customHeight="1" x14ac:dyDescent="0.2">
      <c r="A218" s="44">
        <f>'S1 Maquette'!B218</f>
        <v>0</v>
      </c>
      <c r="B218" s="44">
        <f>'S1 Maquette'!C218</f>
        <v>0</v>
      </c>
      <c r="C218" s="42">
        <f>'S1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5" customHeight="1" x14ac:dyDescent="0.2">
      <c r="A219" s="44">
        <f>'S1 Maquette'!B219</f>
        <v>0</v>
      </c>
      <c r="B219" s="44">
        <f>'S1 Maquette'!C219</f>
        <v>0</v>
      </c>
      <c r="C219" s="42">
        <f>'S1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5" customHeight="1" x14ac:dyDescent="0.2">
      <c r="A220" s="44">
        <f>'S1 Maquette'!B220</f>
        <v>0</v>
      </c>
      <c r="B220" s="44">
        <f>'S1 Maquette'!C220</f>
        <v>0</v>
      </c>
      <c r="C220" s="42">
        <f>'S1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5" customHeight="1" x14ac:dyDescent="0.2">
      <c r="A221" s="44">
        <f>'S1 Maquette'!B221</f>
        <v>0</v>
      </c>
      <c r="B221" s="44">
        <f>'S1 Maquette'!C221</f>
        <v>0</v>
      </c>
      <c r="C221" s="42">
        <f>'S1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5" customHeight="1" x14ac:dyDescent="0.2">
      <c r="A222" s="44">
        <f>'S1 Maquette'!B222</f>
        <v>0</v>
      </c>
      <c r="B222" s="44">
        <f>'S1 Maquette'!C222</f>
        <v>0</v>
      </c>
      <c r="C222" s="42">
        <f>'S1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5" customHeight="1" x14ac:dyDescent="0.2">
      <c r="A223" s="44">
        <f>'S1 Maquette'!B223</f>
        <v>0</v>
      </c>
      <c r="B223" s="44">
        <f>'S1 Maquette'!C223</f>
        <v>0</v>
      </c>
      <c r="C223" s="42">
        <f>'S1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5" customHeight="1" x14ac:dyDescent="0.2">
      <c r="A224" s="44">
        <f>'S1 Maquette'!B224</f>
        <v>0</v>
      </c>
      <c r="B224" s="44">
        <f>'S1 Maquette'!C224</f>
        <v>0</v>
      </c>
      <c r="C224" s="42">
        <f>'S1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5" customHeight="1" x14ac:dyDescent="0.2">
      <c r="A225" s="44">
        <f>'S1 Maquette'!B225</f>
        <v>0</v>
      </c>
      <c r="B225" s="44">
        <f>'S1 Maquette'!C225</f>
        <v>0</v>
      </c>
      <c r="C225" s="42">
        <f>'S1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5" customHeight="1" x14ac:dyDescent="0.2">
      <c r="A226" s="44">
        <f>'S1 Maquette'!B226</f>
        <v>0</v>
      </c>
      <c r="B226" s="44">
        <f>'S1 Maquette'!C226</f>
        <v>0</v>
      </c>
      <c r="C226" s="42">
        <f>'S1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5" customHeight="1" x14ac:dyDescent="0.2">
      <c r="A227" s="44">
        <f>'S1 Maquette'!B227</f>
        <v>0</v>
      </c>
      <c r="B227" s="44">
        <f>'S1 Maquette'!C227</f>
        <v>0</v>
      </c>
      <c r="C227" s="42">
        <f>'S1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5" customHeight="1" x14ac:dyDescent="0.2">
      <c r="A228" s="44">
        <f>'S1 Maquette'!B228</f>
        <v>0</v>
      </c>
      <c r="B228" s="44">
        <f>'S1 Maquette'!C228</f>
        <v>0</v>
      </c>
      <c r="C228" s="42">
        <f>'S1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5" customHeight="1" x14ac:dyDescent="0.2">
      <c r="A229" s="44">
        <f>'S1 Maquette'!B229</f>
        <v>0</v>
      </c>
      <c r="B229" s="44">
        <f>'S1 Maquette'!C229</f>
        <v>0</v>
      </c>
      <c r="C229" s="42">
        <f>'S1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5" customHeight="1" x14ac:dyDescent="0.2">
      <c r="A230" s="44">
        <f>'S1 Maquette'!B230</f>
        <v>0</v>
      </c>
      <c r="B230" s="44">
        <f>'S1 Maquette'!C230</f>
        <v>0</v>
      </c>
      <c r="C230" s="42">
        <f>'S1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5" customHeight="1" x14ac:dyDescent="0.2">
      <c r="A231" s="44">
        <f>'S1 Maquette'!B231</f>
        <v>0</v>
      </c>
      <c r="B231" s="44">
        <f>'S1 Maquette'!C231</f>
        <v>0</v>
      </c>
      <c r="C231" s="42">
        <f>'S1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5" customHeight="1" x14ac:dyDescent="0.2">
      <c r="A232" s="44">
        <f>'S1 Maquette'!B232</f>
        <v>0</v>
      </c>
      <c r="B232" s="44">
        <f>'S1 Maquette'!C232</f>
        <v>0</v>
      </c>
      <c r="C232" s="42">
        <f>'S1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5" customHeight="1" x14ac:dyDescent="0.2">
      <c r="A233" s="44">
        <f>'S1 Maquette'!B233</f>
        <v>0</v>
      </c>
      <c r="B233" s="44">
        <f>'S1 Maquette'!C233</f>
        <v>0</v>
      </c>
      <c r="C233" s="42">
        <f>'S1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5" customHeight="1" x14ac:dyDescent="0.2">
      <c r="A234" s="44">
        <f>'S1 Maquette'!B234</f>
        <v>0</v>
      </c>
      <c r="B234" s="44">
        <f>'S1 Maquette'!C234</f>
        <v>0</v>
      </c>
      <c r="C234" s="42">
        <f>'S1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5" customHeight="1" x14ac:dyDescent="0.2">
      <c r="A235" s="44">
        <f>'S1 Maquette'!B235</f>
        <v>0</v>
      </c>
      <c r="B235" s="44">
        <f>'S1 Maquette'!C235</f>
        <v>0</v>
      </c>
      <c r="C235" s="42">
        <f>'S1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5" customHeight="1" x14ac:dyDescent="0.2">
      <c r="A236" s="44">
        <f>'S1 Maquette'!B236</f>
        <v>0</v>
      </c>
      <c r="B236" s="44">
        <f>'S1 Maquette'!C236</f>
        <v>0</v>
      </c>
      <c r="C236" s="42">
        <f>'S1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5" customHeight="1" x14ac:dyDescent="0.2">
      <c r="A237" s="44">
        <f>'S1 Maquette'!B237</f>
        <v>0</v>
      </c>
      <c r="B237" s="44">
        <f>'S1 Maquette'!C237</f>
        <v>0</v>
      </c>
      <c r="C237" s="42">
        <f>'S1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5" customHeight="1" x14ac:dyDescent="0.2">
      <c r="A238" s="44">
        <f>'S1 Maquette'!B238</f>
        <v>0</v>
      </c>
      <c r="B238" s="44">
        <f>'S1 Maquette'!C238</f>
        <v>0</v>
      </c>
      <c r="C238" s="42">
        <f>'S1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5" customHeight="1" x14ac:dyDescent="0.2">
      <c r="A239" s="44">
        <f>'S1 Maquette'!B239</f>
        <v>0</v>
      </c>
      <c r="B239" s="44">
        <f>'S1 Maquette'!C239</f>
        <v>0</v>
      </c>
      <c r="C239" s="42">
        <f>'S1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5" customHeight="1" x14ac:dyDescent="0.2">
      <c r="A240" s="44">
        <f>'S1 Maquette'!B240</f>
        <v>0</v>
      </c>
      <c r="B240" s="44">
        <f>'S1 Maquette'!C240</f>
        <v>0</v>
      </c>
      <c r="C240" s="42">
        <f>'S1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5" customHeight="1" x14ac:dyDescent="0.2">
      <c r="A241" s="44">
        <f>'S1 Maquette'!B241</f>
        <v>0</v>
      </c>
      <c r="B241" s="44">
        <f>'S1 Maquette'!C241</f>
        <v>0</v>
      </c>
      <c r="C241" s="42">
        <f>'S1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5" customHeight="1" x14ac:dyDescent="0.2">
      <c r="A242" s="44">
        <f>'S1 Maquette'!B242</f>
        <v>0</v>
      </c>
      <c r="B242" s="44">
        <f>'S1 Maquette'!C242</f>
        <v>0</v>
      </c>
      <c r="C242" s="42">
        <f>'S1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5" customHeight="1" x14ac:dyDescent="0.2">
      <c r="A243" s="44">
        <f>'S1 Maquette'!B243</f>
        <v>0</v>
      </c>
      <c r="B243" s="44">
        <f>'S1 Maquette'!C243</f>
        <v>0</v>
      </c>
      <c r="C243" s="42">
        <f>'S1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5" customHeight="1" x14ac:dyDescent="0.2">
      <c r="A244" s="44">
        <f>'S1 Maquette'!B244</f>
        <v>0</v>
      </c>
      <c r="B244" s="44">
        <f>'S1 Maquette'!C244</f>
        <v>0</v>
      </c>
      <c r="C244" s="42">
        <f>'S1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5" customHeight="1" x14ac:dyDescent="0.2">
      <c r="A245" s="44">
        <f>'S1 Maquette'!B245</f>
        <v>0</v>
      </c>
      <c r="B245" s="44">
        <f>'S1 Maquette'!C245</f>
        <v>0</v>
      </c>
      <c r="C245" s="42">
        <f>'S1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5" customHeight="1" x14ac:dyDescent="0.2">
      <c r="A246" s="44">
        <f>'S1 Maquette'!B246</f>
        <v>0</v>
      </c>
      <c r="B246" s="44">
        <f>'S1 Maquette'!C246</f>
        <v>0</v>
      </c>
      <c r="C246" s="42">
        <f>'S1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5" customHeight="1" x14ac:dyDescent="0.2">
      <c r="A247" s="44">
        <f>'S1 Maquette'!B247</f>
        <v>0</v>
      </c>
      <c r="B247" s="44">
        <f>'S1 Maquette'!C247</f>
        <v>0</v>
      </c>
      <c r="C247" s="42">
        <f>'S1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5" customHeight="1" x14ac:dyDescent="0.2">
      <c r="A248" s="44">
        <f>'S1 Maquette'!B248</f>
        <v>0</v>
      </c>
      <c r="B248" s="44">
        <f>'S1 Maquette'!C248</f>
        <v>0</v>
      </c>
      <c r="C248" s="42">
        <f>'S1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5" customHeight="1" x14ac:dyDescent="0.2">
      <c r="A249" s="44">
        <f>'S1 Maquette'!B249</f>
        <v>0</v>
      </c>
      <c r="B249" s="44">
        <f>'S1 Maquette'!C249</f>
        <v>0</v>
      </c>
      <c r="C249" s="42">
        <f>'S1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5" customHeight="1" x14ac:dyDescent="0.2">
      <c r="A250" s="44">
        <f>'S1 Maquette'!B250</f>
        <v>0</v>
      </c>
      <c r="B250" s="44">
        <f>'S1 Maquette'!C250</f>
        <v>0</v>
      </c>
      <c r="C250" s="42">
        <f>'S1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5" customHeight="1" x14ac:dyDescent="0.2">
      <c r="A251" s="44">
        <f>'S1 Maquette'!B251</f>
        <v>0</v>
      </c>
      <c r="B251" s="44">
        <f>'S1 Maquette'!C251</f>
        <v>0</v>
      </c>
      <c r="C251" s="42">
        <f>'S1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5" customHeight="1" x14ac:dyDescent="0.2">
      <c r="A252" s="44">
        <f>'S1 Maquette'!B252</f>
        <v>0</v>
      </c>
      <c r="B252" s="44">
        <f>'S1 Maquette'!C252</f>
        <v>0</v>
      </c>
      <c r="C252" s="42">
        <f>'S1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5" customHeight="1" x14ac:dyDescent="0.2">
      <c r="A253" s="44">
        <f>'S1 Maquette'!B253</f>
        <v>0</v>
      </c>
      <c r="B253" s="44">
        <f>'S1 Maquette'!C253</f>
        <v>0</v>
      </c>
      <c r="C253" s="42">
        <f>'S1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5" customHeight="1" x14ac:dyDescent="0.2">
      <c r="A254" s="44">
        <f>'S1 Maquette'!B254</f>
        <v>0</v>
      </c>
      <c r="B254" s="44">
        <f>'S1 Maquette'!C254</f>
        <v>0</v>
      </c>
      <c r="C254" s="42">
        <f>'S1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5" customHeight="1" x14ac:dyDescent="0.2">
      <c r="A255" s="44">
        <f>'S1 Maquette'!B255</f>
        <v>0</v>
      </c>
      <c r="B255" s="44">
        <f>'S1 Maquette'!C255</f>
        <v>0</v>
      </c>
      <c r="C255" s="42">
        <f>'S1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5" customHeight="1" x14ac:dyDescent="0.2">
      <c r="A256" s="44">
        <f>'S1 Maquette'!B256</f>
        <v>0</v>
      </c>
      <c r="B256" s="44">
        <f>'S1 Maquette'!C256</f>
        <v>0</v>
      </c>
      <c r="C256" s="42">
        <f>'S1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5" customHeight="1" x14ac:dyDescent="0.2">
      <c r="A257" s="44">
        <f>'S1 Maquette'!B257</f>
        <v>0</v>
      </c>
      <c r="B257" s="44">
        <f>'S1 Maquette'!C257</f>
        <v>0</v>
      </c>
      <c r="C257" s="42">
        <f>'S1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5" customHeight="1" x14ac:dyDescent="0.2">
      <c r="A258" s="44">
        <f>'S1 Maquette'!B258</f>
        <v>0</v>
      </c>
      <c r="B258" s="44">
        <f>'S1 Maquette'!C258</f>
        <v>0</v>
      </c>
      <c r="C258" s="42">
        <f>'S1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5" customHeight="1" x14ac:dyDescent="0.2">
      <c r="A259" s="44">
        <f>'S1 Maquette'!B259</f>
        <v>0</v>
      </c>
      <c r="B259" s="44">
        <f>'S1 Maquette'!C259</f>
        <v>0</v>
      </c>
      <c r="C259" s="42">
        <f>'S1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5" customHeight="1" x14ac:dyDescent="0.2">
      <c r="A260" s="44">
        <f>'S1 Maquette'!B260</f>
        <v>0</v>
      </c>
      <c r="B260" s="44">
        <f>'S1 Maquette'!C260</f>
        <v>0</v>
      </c>
      <c r="C260" s="42">
        <f>'S1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5" customHeight="1" x14ac:dyDescent="0.2">
      <c r="A261" s="44">
        <f>'S1 Maquette'!B261</f>
        <v>0</v>
      </c>
      <c r="B261" s="44">
        <f>'S1 Maquette'!C261</f>
        <v>0</v>
      </c>
      <c r="C261" s="42">
        <f>'S1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5" customHeight="1" x14ac:dyDescent="0.2">
      <c r="A262" s="44">
        <f>'S1 Maquette'!B262</f>
        <v>0</v>
      </c>
      <c r="B262" s="44">
        <f>'S1 Maquette'!C262</f>
        <v>0</v>
      </c>
      <c r="C262" s="42">
        <f>'S1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5" customHeight="1" x14ac:dyDescent="0.2">
      <c r="A263" s="44">
        <f>'S1 Maquette'!B263</f>
        <v>0</v>
      </c>
      <c r="B263" s="44">
        <f>'S1 Maquette'!C263</f>
        <v>0</v>
      </c>
      <c r="C263" s="42">
        <f>'S1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5" customHeight="1" x14ac:dyDescent="0.2">
      <c r="A264" s="44">
        <f>'S1 Maquette'!B264</f>
        <v>0</v>
      </c>
      <c r="B264" s="44">
        <f>'S1 Maquette'!C264</f>
        <v>0</v>
      </c>
      <c r="C264" s="42">
        <f>'S1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5" customHeight="1" x14ac:dyDescent="0.2">
      <c r="A265" s="44">
        <f>'S1 Maquette'!B265</f>
        <v>0</v>
      </c>
      <c r="B265" s="44">
        <f>'S1 Maquette'!C265</f>
        <v>0</v>
      </c>
      <c r="C265" s="42">
        <f>'S1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5" customHeight="1" x14ac:dyDescent="0.2">
      <c r="A266" s="44">
        <f>'S1 Maquette'!B266</f>
        <v>0</v>
      </c>
      <c r="B266" s="44">
        <f>'S1 Maquette'!C266</f>
        <v>0</v>
      </c>
      <c r="C266" s="42">
        <f>'S1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5" customHeight="1" x14ac:dyDescent="0.2">
      <c r="A267" s="44">
        <f>'S1 Maquette'!B267</f>
        <v>0</v>
      </c>
      <c r="B267" s="44">
        <f>'S1 Maquette'!C267</f>
        <v>0</v>
      </c>
      <c r="C267" s="42">
        <f>'S1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5" customHeight="1" x14ac:dyDescent="0.2">
      <c r="A268" s="44">
        <f>'S1 Maquette'!B268</f>
        <v>0</v>
      </c>
      <c r="B268" s="44">
        <f>'S1 Maquette'!C268</f>
        <v>0</v>
      </c>
      <c r="C268" s="42">
        <f>'S1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5" customHeight="1" x14ac:dyDescent="0.2">
      <c r="A269" s="44">
        <f>'S1 Maquette'!B269</f>
        <v>0</v>
      </c>
      <c r="B269" s="44">
        <f>'S1 Maquette'!C269</f>
        <v>0</v>
      </c>
      <c r="C269" s="42">
        <f>'S1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5" customHeight="1" x14ac:dyDescent="0.2">
      <c r="A270" s="44">
        <f>'S1 Maquette'!B270</f>
        <v>0</v>
      </c>
      <c r="B270" s="44">
        <f>'S1 Maquette'!C270</f>
        <v>0</v>
      </c>
      <c r="C270" s="42">
        <f>'S1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5" customHeight="1" x14ac:dyDescent="0.2">
      <c r="A271" s="44">
        <f>'S1 Maquette'!B271</f>
        <v>0</v>
      </c>
      <c r="B271" s="44">
        <f>'S1 Maquette'!C271</f>
        <v>0</v>
      </c>
      <c r="C271" s="42">
        <f>'S1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5" customHeight="1" x14ac:dyDescent="0.2">
      <c r="A272" s="44">
        <f>'S1 Maquette'!B272</f>
        <v>0</v>
      </c>
      <c r="B272" s="44">
        <f>'S1 Maquette'!C272</f>
        <v>0</v>
      </c>
      <c r="C272" s="42">
        <f>'S1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5" customHeight="1" x14ac:dyDescent="0.2">
      <c r="A273" s="44">
        <f>'S1 Maquette'!B273</f>
        <v>0</v>
      </c>
      <c r="B273" s="44">
        <f>'S1 Maquette'!C273</f>
        <v>0</v>
      </c>
      <c r="C273" s="42">
        <f>'S1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5" customHeight="1" x14ac:dyDescent="0.2">
      <c r="A274" s="44">
        <f>'S1 Maquette'!B274</f>
        <v>0</v>
      </c>
      <c r="B274" s="44">
        <f>'S1 Maquette'!C274</f>
        <v>0</v>
      </c>
      <c r="C274" s="42">
        <f>'S1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5" customHeight="1" x14ac:dyDescent="0.2">
      <c r="A275" s="44">
        <f>'S1 Maquette'!B275</f>
        <v>0</v>
      </c>
      <c r="B275" s="44">
        <f>'S1 Maquette'!C275</f>
        <v>0</v>
      </c>
      <c r="C275" s="42">
        <f>'S1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5" customHeight="1" x14ac:dyDescent="0.2">
      <c r="A276" s="44">
        <f>'S1 Maquette'!B276</f>
        <v>0</v>
      </c>
      <c r="B276" s="44">
        <f>'S1 Maquette'!C276</f>
        <v>0</v>
      </c>
      <c r="C276" s="42">
        <f>'S1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5" customHeight="1" x14ac:dyDescent="0.2">
      <c r="A277" s="44">
        <f>'S1 Maquette'!B277</f>
        <v>0</v>
      </c>
      <c r="B277" s="44">
        <f>'S1 Maquette'!C277</f>
        <v>0</v>
      </c>
      <c r="C277" s="42">
        <f>'S1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5" customHeight="1" x14ac:dyDescent="0.2">
      <c r="A278" s="44">
        <f>'S1 Maquette'!B278</f>
        <v>0</v>
      </c>
      <c r="B278" s="44">
        <f>'S1 Maquette'!C278</f>
        <v>0</v>
      </c>
      <c r="C278" s="42">
        <f>'S1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5" customHeight="1" x14ac:dyDescent="0.2">
      <c r="A279" s="44">
        <f>'S1 Maquette'!B279</f>
        <v>0</v>
      </c>
      <c r="B279" s="44">
        <f>'S1 Maquette'!C279</f>
        <v>0</v>
      </c>
      <c r="C279" s="42">
        <f>'S1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5" customHeight="1" x14ac:dyDescent="0.2">
      <c r="A280" s="44">
        <f>'S1 Maquette'!B280</f>
        <v>0</v>
      </c>
      <c r="B280" s="44">
        <f>'S1 Maquette'!C280</f>
        <v>0</v>
      </c>
      <c r="C280" s="42">
        <f>'S1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5" customHeight="1" x14ac:dyDescent="0.2">
      <c r="A281" s="44">
        <f>'S1 Maquette'!B281</f>
        <v>0</v>
      </c>
      <c r="B281" s="44">
        <f>'S1 Maquette'!C281</f>
        <v>0</v>
      </c>
      <c r="C281" s="42">
        <f>'S1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5" customHeight="1" x14ac:dyDescent="0.2">
      <c r="A282" s="44">
        <f>'S1 Maquette'!B282</f>
        <v>0</v>
      </c>
      <c r="B282" s="44">
        <f>'S1 Maquette'!C282</f>
        <v>0</v>
      </c>
      <c r="C282" s="42">
        <f>'S1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5" customHeight="1" x14ac:dyDescent="0.2">
      <c r="A283" s="44">
        <f>'S1 Maquette'!B283</f>
        <v>0</v>
      </c>
      <c r="B283" s="44">
        <f>'S1 Maquette'!C283</f>
        <v>0</v>
      </c>
      <c r="C283" s="42">
        <f>'S1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5" customHeight="1" x14ac:dyDescent="0.2">
      <c r="A284" s="44">
        <f>'S1 Maquette'!B284</f>
        <v>0</v>
      </c>
      <c r="B284" s="44">
        <f>'S1 Maquette'!C284</f>
        <v>0</v>
      </c>
      <c r="C284" s="42">
        <f>'S1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5" customHeight="1" x14ac:dyDescent="0.2">
      <c r="A285" s="44">
        <f>'S1 Maquette'!B285</f>
        <v>0</v>
      </c>
      <c r="B285" s="44">
        <f>'S1 Maquette'!C285</f>
        <v>0</v>
      </c>
      <c r="C285" s="42">
        <f>'S1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5" customHeight="1" x14ac:dyDescent="0.2">
      <c r="A286" s="44">
        <f>'S1 Maquette'!B286</f>
        <v>0</v>
      </c>
      <c r="B286" s="44">
        <f>'S1 Maquette'!C286</f>
        <v>0</v>
      </c>
      <c r="C286" s="42">
        <f>'S1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5" customHeight="1" x14ac:dyDescent="0.2">
      <c r="A287" s="44">
        <f>'S1 Maquette'!B287</f>
        <v>0</v>
      </c>
      <c r="B287" s="44">
        <f>'S1 Maquette'!C287</f>
        <v>0</v>
      </c>
      <c r="C287" s="42">
        <f>'S1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5" customHeight="1" x14ac:dyDescent="0.2">
      <c r="A288" s="44">
        <f>'S1 Maquette'!B288</f>
        <v>0</v>
      </c>
      <c r="B288" s="44">
        <f>'S1 Maquette'!C288</f>
        <v>0</v>
      </c>
      <c r="C288" s="42">
        <f>'S1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5" customHeight="1" x14ac:dyDescent="0.2">
      <c r="A289" s="44">
        <f>'S1 Maquette'!B289</f>
        <v>0</v>
      </c>
      <c r="B289" s="44">
        <f>'S1 Maquette'!C289</f>
        <v>0</v>
      </c>
      <c r="C289" s="42">
        <f>'S1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5" customHeight="1" x14ac:dyDescent="0.2">
      <c r="A290" s="44">
        <f>'S1 Maquette'!B290</f>
        <v>0</v>
      </c>
      <c r="B290" s="44">
        <f>'S1 Maquette'!C290</f>
        <v>0</v>
      </c>
      <c r="C290" s="42">
        <f>'S1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5" customHeight="1" x14ac:dyDescent="0.2">
      <c r="A291" s="44">
        <f>'S1 Maquette'!B291</f>
        <v>0</v>
      </c>
      <c r="B291" s="44">
        <f>'S1 Maquette'!C291</f>
        <v>0</v>
      </c>
      <c r="C291" s="42">
        <f>'S1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5" customHeight="1" x14ac:dyDescent="0.2">
      <c r="A292" s="44">
        <f>'S1 Maquette'!B292</f>
        <v>0</v>
      </c>
      <c r="B292" s="44">
        <f>'S1 Maquette'!C292</f>
        <v>0</v>
      </c>
      <c r="C292" s="42">
        <f>'S1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5" customHeight="1" x14ac:dyDescent="0.2">
      <c r="A293" s="44">
        <f>'S1 Maquette'!B293</f>
        <v>0</v>
      </c>
      <c r="B293" s="44">
        <f>'S1 Maquette'!C293</f>
        <v>0</v>
      </c>
      <c r="C293" s="42">
        <f>'S1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5" customHeight="1" x14ac:dyDescent="0.2">
      <c r="A294" s="44">
        <f>'S1 Maquette'!B294</f>
        <v>0</v>
      </c>
      <c r="B294" s="44">
        <f>'S1 Maquette'!C294</f>
        <v>0</v>
      </c>
      <c r="C294" s="42">
        <f>'S1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5" customHeight="1" x14ac:dyDescent="0.2">
      <c r="A295" s="44">
        <f>'S1 Maquette'!B295</f>
        <v>0</v>
      </c>
      <c r="B295" s="44">
        <f>'S1 Maquette'!C295</f>
        <v>0</v>
      </c>
      <c r="C295" s="42">
        <f>'S1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5" customHeight="1" x14ac:dyDescent="0.2">
      <c r="A296" s="44">
        <f>'S1 Maquette'!B296</f>
        <v>0</v>
      </c>
      <c r="B296" s="44">
        <f>'S1 Maquette'!C296</f>
        <v>0</v>
      </c>
      <c r="C296" s="42">
        <f>'S1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5" customHeight="1" x14ac:dyDescent="0.2">
      <c r="A297" s="44">
        <f>'S1 Maquette'!B297</f>
        <v>0</v>
      </c>
      <c r="B297" s="44">
        <f>'S1 Maquette'!C297</f>
        <v>0</v>
      </c>
      <c r="C297" s="42">
        <f>'S1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5" customHeight="1" x14ac:dyDescent="0.2">
      <c r="A298" s="44">
        <f>'S1 Maquette'!B298</f>
        <v>0</v>
      </c>
      <c r="B298" s="44">
        <f>'S1 Maquette'!C298</f>
        <v>0</v>
      </c>
      <c r="C298" s="42">
        <f>'S1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5" customHeight="1" x14ac:dyDescent="0.2">
      <c r="A299" s="44">
        <f>'S1 Maquette'!B299</f>
        <v>0</v>
      </c>
      <c r="B299" s="44">
        <f>'S1 Maquette'!C299</f>
        <v>0</v>
      </c>
      <c r="C299" s="42">
        <f>'S1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5" customHeight="1" x14ac:dyDescent="0.2">
      <c r="A300" s="44">
        <f>'S1 Maquette'!B300</f>
        <v>0</v>
      </c>
      <c r="B300" s="44">
        <f>'S1 Maquette'!C300</f>
        <v>0</v>
      </c>
      <c r="C300" s="42">
        <f>'S1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131" priority="9">
      <formula>$C1="Parcours Pédagogique"</formula>
    </cfRule>
    <cfRule type="expression" dxfId="130" priority="10">
      <formula>$C1="BLOC"</formula>
    </cfRule>
    <cfRule type="expression" dxfId="129" priority="11">
      <formula>$C1="OPTION"</formula>
    </cfRule>
  </conditionalFormatting>
  <conditionalFormatting sqref="T18 A18:S300">
    <cfRule type="expression" dxfId="128" priority="20">
      <formula>$C18="Modification MCC"</formula>
    </cfRule>
  </conditionalFormatting>
  <conditionalFormatting sqref="B1:S7 C8:S9 C10 E10 J10:S11 B12:M12 P12 B13:L13 B14:N14 P14:S17 B15:M17 B301:S999">
    <cfRule type="expression" dxfId="127" priority="13">
      <formula>$D1="Modification"</formula>
    </cfRule>
    <cfRule type="expression" dxfId="126" priority="14">
      <formula>$D1="Création"</formula>
    </cfRule>
    <cfRule type="expression" dxfId="125" priority="15">
      <formula>$D1="Fermeture"</formula>
    </cfRule>
  </conditionalFormatting>
  <conditionalFormatting sqref="B1:S7 C8:S9 J10:S11 B12:M12 B13:L13 B14:N14 B15:M17 B301:S999 P14:S17 C10 E10 P12">
    <cfRule type="expression" dxfId="124" priority="12">
      <formula>$D1="Modification MCC"</formula>
    </cfRule>
  </conditionalFormatting>
  <conditionalFormatting sqref="C1:S9 C10 E10 J10:S11 C12:S1001">
    <cfRule type="expression" dxfId="123" priority="1">
      <formula>$B1="Option"</formula>
    </cfRule>
  </conditionalFormatting>
  <conditionalFormatting sqref="J1:J1001">
    <cfRule type="expression" dxfId="122" priority="6">
      <formula>$I1="NON"</formula>
    </cfRule>
  </conditionalFormatting>
  <conditionalFormatting sqref="L18:L300">
    <cfRule type="expression" dxfId="121" priority="30">
      <formula>$K18="CCI (CC Intégral)"</formula>
    </cfRule>
  </conditionalFormatting>
  <conditionalFormatting sqref="M1:M1001 L18:L300 L32:M32">
    <cfRule type="expression" dxfId="120" priority="28">
      <formula>$K1="CT (Contrôle terminal)"</formula>
    </cfRule>
  </conditionalFormatting>
  <conditionalFormatting sqref="N1:O1001">
    <cfRule type="expression" dxfId="119" priority="4">
      <formula>$K1="CCI (CC Intégral)"</formula>
    </cfRule>
  </conditionalFormatting>
  <conditionalFormatting sqref="Q1:R1001">
    <cfRule type="expression" dxfId="118" priority="3">
      <formula>$P1="Autres"</formula>
    </cfRule>
  </conditionalFormatting>
  <conditionalFormatting sqref="S1:S1001 T18">
    <cfRule type="expression" dxfId="117" priority="2">
      <formula>$P1="CT (Contrôle terminal)"</formula>
    </cfRule>
  </conditionalFormatting>
  <conditionalFormatting sqref="T18 A18:S300">
    <cfRule type="expression" dxfId="116" priority="21">
      <formula>$C18="Modification"</formula>
    </cfRule>
    <cfRule type="expression" dxfId="115" priority="22">
      <formula>$C18="Création"</formula>
    </cfRule>
    <cfRule type="expression" dxfId="114" priority="23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80" zoomScaleNormal="80" zoomScalePageLayoutView="55" workbookViewId="0">
      <pane ySplit="18" topLeftCell="A23" activePane="bottomLeft" state="frozen"/>
      <selection pane="bottomLeft" activeCell="B30" sqref="B30"/>
    </sheetView>
  </sheetViews>
  <sheetFormatPr baseColWidth="10" defaultColWidth="11.5" defaultRowHeight="15" x14ac:dyDescent="0.2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 x14ac:dyDescent="0.2">
      <c r="A7" s="130" t="s">
        <v>179</v>
      </c>
      <c r="B7" s="127" t="str">
        <f>'Fiche Générale'!B3</f>
        <v>Portail_LLAC</v>
      </c>
      <c r="C7" s="153" t="s">
        <v>180</v>
      </c>
      <c r="D7" s="130"/>
      <c r="E7" s="137" t="str">
        <f>'Fiche Générale'!B4</f>
        <v>Humanités</v>
      </c>
      <c r="F7" s="138"/>
      <c r="G7" s="130" t="s">
        <v>228</v>
      </c>
      <c r="H7" s="173">
        <f>'Fiche Générale'!B5</f>
        <v>0</v>
      </c>
      <c r="I7" s="173"/>
      <c r="J7" s="173"/>
    </row>
    <row r="8" spans="1:10" ht="18" customHeight="1" x14ac:dyDescent="0.2">
      <c r="A8" s="130"/>
      <c r="B8" s="127"/>
      <c r="C8" s="153"/>
      <c r="D8" s="130"/>
      <c r="E8" s="139"/>
      <c r="F8" s="140"/>
      <c r="G8" s="130"/>
      <c r="H8" s="173"/>
      <c r="I8" s="173"/>
      <c r="J8" s="173"/>
    </row>
    <row r="9" spans="1:10" ht="18" customHeight="1" x14ac:dyDescent="0.2">
      <c r="A9" s="130"/>
      <c r="B9" s="127"/>
      <c r="C9" s="153"/>
      <c r="D9" s="130"/>
      <c r="E9" s="141"/>
      <c r="F9" s="142"/>
      <c r="G9" s="130"/>
      <c r="H9" s="173"/>
      <c r="I9" s="173"/>
      <c r="J9" s="173"/>
    </row>
    <row r="10" spans="1:10" ht="18" customHeight="1" x14ac:dyDescent="0.2">
      <c r="A10" s="130"/>
      <c r="B10" s="127"/>
      <c r="C10" s="144" t="s">
        <v>182</v>
      </c>
      <c r="D10" s="144"/>
      <c r="E10" s="154" t="str">
        <f>'Fiche Générale'!B9</f>
        <v>Arts et Métiers de l'Image</v>
      </c>
      <c r="F10" s="154"/>
      <c r="G10" s="154"/>
      <c r="H10" s="154"/>
      <c r="I10" s="154"/>
      <c r="J10" s="154"/>
    </row>
    <row r="11" spans="1:10" ht="18" customHeight="1" x14ac:dyDescent="0.2">
      <c r="A11" s="130"/>
      <c r="B11" s="127"/>
      <c r="C11" s="144"/>
      <c r="D11" s="144"/>
      <c r="E11" s="154"/>
      <c r="F11" s="154"/>
      <c r="G11" s="154"/>
      <c r="H11" s="154"/>
      <c r="I11" s="154"/>
      <c r="J11" s="154"/>
    </row>
    <row r="13" spans="1:10" x14ac:dyDescent="0.2">
      <c r="A13" s="119" t="s">
        <v>183</v>
      </c>
      <c r="B13" s="89" t="str">
        <f>'S1 Maquette'!B13</f>
        <v>1ère année de Portail</v>
      </c>
      <c r="C13" s="119" t="s">
        <v>185</v>
      </c>
      <c r="D13" s="119"/>
      <c r="E13" s="174">
        <f>'S1 Maquette'!E13</f>
        <v>0</v>
      </c>
      <c r="F13" s="174"/>
      <c r="G13" s="119" t="s">
        <v>256</v>
      </c>
      <c r="H13" s="85">
        <f>Calcul!D7</f>
        <v>240</v>
      </c>
      <c r="I13" s="85"/>
    </row>
    <row r="14" spans="1:10" x14ac:dyDescent="0.2">
      <c r="A14" s="119"/>
      <c r="B14" s="92"/>
      <c r="C14" s="119"/>
      <c r="D14" s="119"/>
      <c r="E14" s="174"/>
      <c r="F14" s="174"/>
      <c r="G14" s="119"/>
      <c r="H14" s="85"/>
      <c r="I14" s="85"/>
    </row>
    <row r="15" spans="1:10" x14ac:dyDescent="0.2">
      <c r="A15" s="119" t="s">
        <v>187</v>
      </c>
      <c r="B15" s="89" t="s">
        <v>144</v>
      </c>
      <c r="C15" s="123" t="s">
        <v>188</v>
      </c>
      <c r="D15" s="124"/>
      <c r="E15" s="119"/>
      <c r="F15" s="119"/>
      <c r="G15" s="119" t="s">
        <v>257</v>
      </c>
      <c r="H15" s="85">
        <f ca="1">Calcul!D20</f>
        <v>222</v>
      </c>
      <c r="I15" s="85"/>
    </row>
    <row r="16" spans="1:10" x14ac:dyDescent="0.2">
      <c r="A16" s="119"/>
      <c r="B16" s="92"/>
      <c r="C16" s="125"/>
      <c r="D16" s="126"/>
      <c r="E16" s="119"/>
      <c r="F16" s="119"/>
      <c r="G16" s="119"/>
      <c r="H16" s="85"/>
      <c r="I16" s="85"/>
    </row>
    <row r="17" spans="1:15" x14ac:dyDescent="0.2">
      <c r="I17" s="15"/>
      <c r="J17" s="15"/>
      <c r="K17" s="15"/>
      <c r="L17" s="15"/>
      <c r="M17" s="15"/>
      <c r="N17" s="15"/>
    </row>
    <row r="18" spans="1:15" ht="49.25" customHeight="1" x14ac:dyDescent="0.2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25" customHeight="1" x14ac:dyDescent="0.2">
      <c r="A19" s="54">
        <v>0</v>
      </c>
      <c r="B19" s="52" t="s">
        <v>258</v>
      </c>
      <c r="C19" s="54" t="s">
        <v>11</v>
      </c>
      <c r="D19" s="54">
        <v>6</v>
      </c>
      <c r="E19" s="66"/>
      <c r="F19" s="66"/>
      <c r="G19" s="66"/>
      <c r="H19" s="67"/>
      <c r="I19" s="67"/>
      <c r="J19" s="67"/>
      <c r="K19" s="67"/>
      <c r="L19" s="67"/>
      <c r="M19" s="67"/>
      <c r="N19" s="66"/>
      <c r="O19" s="36"/>
    </row>
    <row r="20" spans="1:15" ht="43.25" customHeight="1" x14ac:dyDescent="0.2">
      <c r="A20" s="54" t="s">
        <v>198</v>
      </c>
      <c r="B20" s="52" t="s">
        <v>259</v>
      </c>
      <c r="C20" s="54" t="s">
        <v>19</v>
      </c>
      <c r="D20" s="67"/>
      <c r="E20" s="66"/>
      <c r="F20" s="66"/>
      <c r="G20" s="66"/>
      <c r="H20" s="67"/>
      <c r="I20" s="67"/>
      <c r="J20" s="67"/>
      <c r="K20" s="67"/>
      <c r="L20" s="67"/>
      <c r="M20" s="67"/>
      <c r="N20" s="66"/>
      <c r="O20" s="36"/>
    </row>
    <row r="21" spans="1:15" ht="43.25" customHeight="1" x14ac:dyDescent="0.2">
      <c r="A21" s="54" t="s">
        <v>200</v>
      </c>
      <c r="B21" s="52" t="s">
        <v>260</v>
      </c>
      <c r="C21" s="54" t="s">
        <v>19</v>
      </c>
      <c r="D21" s="67"/>
      <c r="E21" s="66"/>
      <c r="F21" s="66"/>
      <c r="G21" s="66"/>
      <c r="H21" s="67"/>
      <c r="I21" s="67"/>
      <c r="J21" s="67"/>
      <c r="K21" s="67"/>
      <c r="L21" s="67"/>
      <c r="M21" s="67"/>
      <c r="N21" s="66"/>
      <c r="O21" s="36"/>
    </row>
    <row r="22" spans="1:15" ht="43.25" customHeight="1" x14ac:dyDescent="0.2">
      <c r="A22" s="54" t="s">
        <v>202</v>
      </c>
      <c r="B22" s="53" t="s">
        <v>261</v>
      </c>
      <c r="C22" s="54" t="s">
        <v>19</v>
      </c>
      <c r="D22" s="67"/>
      <c r="E22" s="66"/>
      <c r="F22" s="66"/>
      <c r="G22" s="66"/>
      <c r="H22" s="67"/>
      <c r="I22" s="67"/>
      <c r="J22" s="67"/>
      <c r="K22" s="67"/>
      <c r="L22" s="67"/>
      <c r="M22" s="67"/>
      <c r="N22" s="66"/>
      <c r="O22" s="36"/>
    </row>
    <row r="23" spans="1:15" ht="43.25" customHeight="1" x14ac:dyDescent="0.2">
      <c r="A23" s="55"/>
      <c r="B23" s="53" t="s">
        <v>204</v>
      </c>
      <c r="C23" s="54" t="s">
        <v>29</v>
      </c>
      <c r="D23" s="67"/>
      <c r="E23" s="66"/>
      <c r="F23" s="66"/>
      <c r="G23" s="66"/>
      <c r="H23" s="67"/>
      <c r="I23" s="67"/>
      <c r="J23" s="67"/>
      <c r="K23" s="67"/>
      <c r="L23" s="67"/>
      <c r="M23" s="67"/>
      <c r="N23" s="66"/>
      <c r="O23" s="36"/>
    </row>
    <row r="24" spans="1:15" ht="43.25" customHeight="1" x14ac:dyDescent="0.2">
      <c r="A24" s="54" t="s">
        <v>205</v>
      </c>
      <c r="B24" s="53" t="s">
        <v>262</v>
      </c>
      <c r="C24" s="54" t="s">
        <v>19</v>
      </c>
      <c r="D24" s="67"/>
      <c r="E24" s="66"/>
      <c r="F24" s="66"/>
      <c r="G24" s="66"/>
      <c r="H24" s="67"/>
      <c r="I24" s="67"/>
      <c r="J24" s="67"/>
      <c r="K24" s="67"/>
      <c r="L24" s="67"/>
      <c r="M24" s="67"/>
      <c r="N24" s="66"/>
      <c r="O24" s="36"/>
    </row>
    <row r="25" spans="1:15" ht="43.25" customHeight="1" x14ac:dyDescent="0.2">
      <c r="A25" s="54" t="s">
        <v>207</v>
      </c>
      <c r="B25" s="53" t="s">
        <v>208</v>
      </c>
      <c r="C25" s="54" t="s">
        <v>19</v>
      </c>
      <c r="D25" s="67"/>
      <c r="E25" s="66"/>
      <c r="F25" s="66"/>
      <c r="G25" s="66"/>
      <c r="H25" s="67"/>
      <c r="I25" s="67"/>
      <c r="J25" s="67"/>
      <c r="K25" s="67"/>
      <c r="L25" s="67"/>
      <c r="M25" s="67"/>
      <c r="N25" s="66"/>
      <c r="O25" s="36"/>
    </row>
    <row r="26" spans="1:15" ht="43.25" customHeight="1" x14ac:dyDescent="0.2">
      <c r="A26" s="54" t="s">
        <v>209</v>
      </c>
      <c r="B26" s="53" t="s">
        <v>210</v>
      </c>
      <c r="C26" s="54" t="s">
        <v>19</v>
      </c>
      <c r="D26" s="67"/>
      <c r="E26" s="66"/>
      <c r="F26" s="66"/>
      <c r="G26" s="66"/>
      <c r="H26" s="67"/>
      <c r="I26" s="67"/>
      <c r="J26" s="67"/>
      <c r="K26" s="67"/>
      <c r="L26" s="67"/>
      <c r="M26" s="67"/>
      <c r="N26" s="66"/>
      <c r="O26" s="36"/>
    </row>
    <row r="27" spans="1:15" ht="43.25" customHeight="1" x14ac:dyDescent="0.2">
      <c r="A27" s="23"/>
      <c r="B27" s="68" t="s">
        <v>211</v>
      </c>
      <c r="C27" s="20" t="s">
        <v>11</v>
      </c>
      <c r="D27" s="68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25" customHeight="1" x14ac:dyDescent="0.2">
      <c r="A28" s="23"/>
      <c r="B28" s="70" t="s">
        <v>212</v>
      </c>
      <c r="C28" s="20" t="s">
        <v>19</v>
      </c>
      <c r="D28" s="69"/>
      <c r="E28" s="5"/>
      <c r="F28" s="5"/>
      <c r="G28" s="5"/>
      <c r="H28" s="20"/>
      <c r="I28" s="78">
        <v>20</v>
      </c>
      <c r="J28" s="70"/>
      <c r="K28" s="20"/>
      <c r="L28" s="20"/>
      <c r="M28" s="20"/>
      <c r="N28" s="5"/>
      <c r="O28" s="5"/>
    </row>
    <row r="29" spans="1:15" ht="43.25" customHeight="1" x14ac:dyDescent="0.2">
      <c r="A29" s="23"/>
      <c r="B29" s="70" t="s">
        <v>263</v>
      </c>
      <c r="C29" s="20" t="s">
        <v>19</v>
      </c>
      <c r="D29" s="69"/>
      <c r="E29" s="5"/>
      <c r="F29" s="5"/>
      <c r="G29" s="5"/>
      <c r="H29" s="20"/>
      <c r="I29" s="78">
        <v>20</v>
      </c>
      <c r="J29" s="70"/>
      <c r="K29" s="20"/>
      <c r="L29" s="20"/>
      <c r="M29" s="20"/>
      <c r="N29" s="5"/>
      <c r="O29" s="5"/>
    </row>
    <row r="30" spans="1:15" ht="43.25" customHeight="1" x14ac:dyDescent="0.2">
      <c r="A30" s="23"/>
      <c r="B30" s="70" t="s">
        <v>214</v>
      </c>
      <c r="C30" s="20" t="s">
        <v>19</v>
      </c>
      <c r="D30" s="69"/>
      <c r="E30" s="5"/>
      <c r="F30" s="5"/>
      <c r="G30" s="5"/>
      <c r="H30" s="20"/>
      <c r="I30" s="78"/>
      <c r="J30" s="70">
        <v>20</v>
      </c>
      <c r="K30" s="20"/>
      <c r="L30" s="20"/>
      <c r="M30" s="20"/>
      <c r="N30" s="5"/>
      <c r="O30" s="5"/>
    </row>
    <row r="31" spans="1:15" ht="43.25" customHeight="1" x14ac:dyDescent="0.2">
      <c r="A31" s="23"/>
      <c r="B31" s="68"/>
      <c r="C31" s="20"/>
      <c r="D31" s="69"/>
      <c r="E31" s="5"/>
      <c r="F31" s="5"/>
      <c r="G31" s="5"/>
      <c r="H31" s="20"/>
      <c r="I31" s="79"/>
      <c r="J31" s="69"/>
      <c r="K31" s="20"/>
      <c r="L31" s="20"/>
      <c r="M31" s="20"/>
      <c r="N31" s="5"/>
      <c r="O31" s="5"/>
    </row>
    <row r="32" spans="1:15" ht="43.25" customHeight="1" x14ac:dyDescent="0.2">
      <c r="A32" s="23"/>
      <c r="B32" s="68" t="s">
        <v>215</v>
      </c>
      <c r="C32" s="20" t="s">
        <v>11</v>
      </c>
      <c r="D32" s="68">
        <v>6</v>
      </c>
      <c r="E32" s="5"/>
      <c r="F32" s="5"/>
      <c r="G32" s="5"/>
      <c r="H32" s="20"/>
      <c r="I32" s="79"/>
      <c r="J32" s="69"/>
      <c r="K32" s="20"/>
      <c r="L32" s="20"/>
      <c r="M32" s="20"/>
      <c r="N32" s="5"/>
      <c r="O32" s="5"/>
    </row>
    <row r="33" spans="1:15" ht="43.25" customHeight="1" x14ac:dyDescent="0.2">
      <c r="A33" s="23"/>
      <c r="B33" s="69" t="s">
        <v>264</v>
      </c>
      <c r="C33" s="20" t="s">
        <v>19</v>
      </c>
      <c r="D33" s="69"/>
      <c r="E33" s="5"/>
      <c r="F33" s="5"/>
      <c r="G33" s="5"/>
      <c r="H33" s="20"/>
      <c r="I33" s="79"/>
      <c r="J33" s="69">
        <v>18</v>
      </c>
      <c r="K33" s="20"/>
      <c r="L33" s="20"/>
      <c r="M33" s="20" t="s">
        <v>12</v>
      </c>
      <c r="N33" s="5"/>
      <c r="O33" s="5"/>
    </row>
    <row r="34" spans="1:15" ht="43.25" customHeight="1" x14ac:dyDescent="0.2">
      <c r="A34" s="23"/>
      <c r="B34" s="69" t="s">
        <v>217</v>
      </c>
      <c r="C34" s="20" t="s">
        <v>19</v>
      </c>
      <c r="D34" s="69"/>
      <c r="E34" s="5"/>
      <c r="F34" s="5"/>
      <c r="G34" s="5"/>
      <c r="H34" s="20"/>
      <c r="I34" s="79"/>
      <c r="J34" s="69">
        <v>18</v>
      </c>
      <c r="K34" s="20"/>
      <c r="L34" s="20"/>
      <c r="M34" s="20" t="s">
        <v>12</v>
      </c>
      <c r="N34" s="5"/>
      <c r="O34" s="5"/>
    </row>
    <row r="35" spans="1:15" ht="43.25" customHeight="1" x14ac:dyDescent="0.2">
      <c r="A35" s="23"/>
      <c r="B35" s="69" t="s">
        <v>265</v>
      </c>
      <c r="C35" s="20" t="s">
        <v>19</v>
      </c>
      <c r="D35" s="69"/>
      <c r="E35" s="5"/>
      <c r="F35" s="5"/>
      <c r="G35" s="5"/>
      <c r="H35" s="20"/>
      <c r="I35" s="79"/>
      <c r="J35" s="69">
        <v>18</v>
      </c>
      <c r="K35" s="20"/>
      <c r="L35" s="20"/>
      <c r="M35" s="20" t="s">
        <v>12</v>
      </c>
      <c r="N35" s="5"/>
      <c r="O35" s="5"/>
    </row>
    <row r="36" spans="1:15" ht="43.25" customHeight="1" x14ac:dyDescent="0.2">
      <c r="A36" s="23"/>
      <c r="B36" s="69" t="s">
        <v>266</v>
      </c>
      <c r="C36" s="20" t="s">
        <v>19</v>
      </c>
      <c r="D36" s="69"/>
      <c r="E36" s="5"/>
      <c r="F36" s="5"/>
      <c r="G36" s="5"/>
      <c r="H36" s="20"/>
      <c r="I36" s="79"/>
      <c r="J36" s="69">
        <v>18</v>
      </c>
      <c r="K36" s="20"/>
      <c r="L36" s="20"/>
      <c r="M36" s="20" t="s">
        <v>12</v>
      </c>
      <c r="N36" s="5"/>
      <c r="O36" s="5"/>
    </row>
    <row r="37" spans="1:15" ht="43.25" customHeight="1" x14ac:dyDescent="0.2">
      <c r="A37" s="23"/>
      <c r="B37" s="68"/>
      <c r="C37" s="20"/>
      <c r="D37" s="69"/>
      <c r="E37" s="5"/>
      <c r="F37" s="5"/>
      <c r="G37" s="5"/>
      <c r="H37" s="20"/>
      <c r="I37" s="79"/>
      <c r="J37" s="69"/>
      <c r="K37" s="20"/>
      <c r="L37" s="20"/>
      <c r="M37" s="20"/>
      <c r="N37" s="5"/>
      <c r="O37" s="5"/>
    </row>
    <row r="38" spans="1:15" ht="43.25" customHeight="1" x14ac:dyDescent="0.2">
      <c r="A38" s="23"/>
      <c r="B38" s="68" t="s">
        <v>267</v>
      </c>
      <c r="C38" s="20" t="s">
        <v>11</v>
      </c>
      <c r="D38" s="68">
        <v>6</v>
      </c>
      <c r="E38" s="5"/>
      <c r="F38" s="5"/>
      <c r="G38" s="5"/>
      <c r="H38" s="20"/>
      <c r="I38" s="79"/>
      <c r="J38" s="69">
        <v>20</v>
      </c>
      <c r="K38" s="20"/>
      <c r="L38" s="20"/>
      <c r="M38" s="20" t="s">
        <v>12</v>
      </c>
      <c r="N38" s="5"/>
      <c r="O38" s="5"/>
    </row>
    <row r="39" spans="1:15" ht="43.25" customHeight="1" x14ac:dyDescent="0.2">
      <c r="A39" s="23"/>
      <c r="B39" s="68"/>
      <c r="C39" s="20"/>
      <c r="D39" s="80"/>
      <c r="E39" s="5"/>
      <c r="F39" s="5"/>
      <c r="G39" s="5"/>
      <c r="H39" s="20"/>
      <c r="I39" s="79"/>
      <c r="J39" s="69"/>
      <c r="K39" s="20"/>
      <c r="L39" s="20"/>
      <c r="M39" s="20"/>
      <c r="N39" s="5"/>
      <c r="O39" s="5"/>
    </row>
    <row r="40" spans="1:15" ht="43.25" customHeight="1" x14ac:dyDescent="0.2">
      <c r="A40" s="23"/>
      <c r="B40" s="68" t="s">
        <v>223</v>
      </c>
      <c r="C40" s="20" t="s">
        <v>11</v>
      </c>
      <c r="D40" s="68">
        <v>6</v>
      </c>
      <c r="E40" s="5"/>
      <c r="F40" s="5"/>
      <c r="G40" s="5"/>
      <c r="H40" s="20"/>
      <c r="I40" s="79"/>
      <c r="J40" s="69"/>
      <c r="K40" s="20"/>
      <c r="L40" s="20"/>
      <c r="M40" s="20"/>
      <c r="N40" s="5"/>
      <c r="O40" s="5"/>
    </row>
    <row r="41" spans="1:15" ht="43.25" customHeight="1" x14ac:dyDescent="0.2">
      <c r="A41" s="23"/>
      <c r="B41" s="70" t="s">
        <v>268</v>
      </c>
      <c r="C41" s="20" t="s">
        <v>19</v>
      </c>
      <c r="D41" s="20"/>
      <c r="E41" s="5"/>
      <c r="F41" s="5"/>
      <c r="G41" s="5"/>
      <c r="H41" s="20"/>
      <c r="I41" s="79">
        <v>20</v>
      </c>
      <c r="J41" s="69"/>
      <c r="K41" s="20"/>
      <c r="L41" s="20"/>
      <c r="M41" s="20" t="s">
        <v>12</v>
      </c>
      <c r="N41" s="5"/>
      <c r="O41" s="5"/>
    </row>
    <row r="42" spans="1:15" ht="43.25" customHeight="1" x14ac:dyDescent="0.2">
      <c r="A42" s="23"/>
      <c r="B42" s="77" t="s">
        <v>269</v>
      </c>
      <c r="C42" s="20" t="s">
        <v>19</v>
      </c>
      <c r="D42" s="10"/>
      <c r="E42" s="5"/>
      <c r="F42" s="5"/>
      <c r="G42" s="5"/>
      <c r="H42" s="20"/>
      <c r="I42" s="79"/>
      <c r="J42" s="69">
        <v>18</v>
      </c>
      <c r="K42" s="20"/>
      <c r="L42" s="20"/>
      <c r="M42" s="20" t="s">
        <v>20</v>
      </c>
      <c r="N42" s="5" t="s">
        <v>270</v>
      </c>
      <c r="O42" s="5"/>
    </row>
    <row r="43" spans="1:15" ht="43.25" customHeight="1" x14ac:dyDescent="0.25">
      <c r="A43" s="24"/>
      <c r="B43" s="77" t="s">
        <v>222</v>
      </c>
      <c r="C43" s="20" t="s">
        <v>19</v>
      </c>
      <c r="D43" s="10"/>
      <c r="E43" s="6"/>
      <c r="F43" s="6"/>
      <c r="G43" s="6"/>
      <c r="H43" s="10"/>
      <c r="I43" s="79"/>
      <c r="J43" s="69">
        <v>20</v>
      </c>
      <c r="K43" s="20"/>
      <c r="L43" s="20"/>
      <c r="M43" s="20" t="s">
        <v>12</v>
      </c>
      <c r="N43" s="6"/>
      <c r="O43" s="6"/>
    </row>
    <row r="44" spans="1:15" ht="43.25" customHeight="1" x14ac:dyDescent="0.25">
      <c r="A44" s="24"/>
      <c r="B44" s="24"/>
      <c r="C44" s="24"/>
      <c r="D44" s="24"/>
      <c r="E44" s="6"/>
      <c r="F44" s="6"/>
      <c r="G44" s="6"/>
      <c r="H44" s="10"/>
      <c r="I44" s="79"/>
      <c r="J44" s="69"/>
      <c r="K44" s="20"/>
      <c r="L44" s="20"/>
      <c r="M44" s="20"/>
      <c r="N44" s="6"/>
      <c r="O44" s="6"/>
    </row>
    <row r="45" spans="1:15" ht="43.25" customHeight="1" x14ac:dyDescent="0.25">
      <c r="A45" s="24"/>
      <c r="B45" s="26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25" customHeight="1" x14ac:dyDescent="0.25">
      <c r="A46" s="24"/>
      <c r="B46" s="26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25" customHeight="1" x14ac:dyDescent="0.25">
      <c r="A47" s="24"/>
      <c r="B47" s="26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25" customHeight="1" x14ac:dyDescent="0.25">
      <c r="A48" s="24"/>
      <c r="B48" s="26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25" customHeight="1" x14ac:dyDescent="0.25">
      <c r="A49" s="24"/>
      <c r="B49" s="26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25" customHeight="1" x14ac:dyDescent="0.25">
      <c r="A50" s="24"/>
      <c r="B50" s="26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25" customHeight="1" x14ac:dyDescent="0.25">
      <c r="A51" s="25"/>
      <c r="B51" s="27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5" customHeight="1" x14ac:dyDescent="0.25">
      <c r="A52" s="24"/>
      <c r="B52" s="26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25" customHeight="1" x14ac:dyDescent="0.25">
      <c r="A53" s="24"/>
      <c r="B53" s="26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25" customHeight="1" x14ac:dyDescent="0.25">
      <c r="A54" s="24"/>
      <c r="B54" s="26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25" customHeight="1" x14ac:dyDescent="0.25">
      <c r="A55" s="24"/>
      <c r="B55" s="26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25" customHeight="1" x14ac:dyDescent="0.25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25" customHeight="1" x14ac:dyDescent="0.25">
      <c r="A57" s="24"/>
      <c r="B57" s="26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25" customHeight="1" x14ac:dyDescent="0.25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25" customHeight="1" x14ac:dyDescent="0.25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25" customHeight="1" x14ac:dyDescent="0.25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25" customHeight="1" x14ac:dyDescent="0.25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25" customHeight="1" x14ac:dyDescent="0.25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25" customHeight="1" x14ac:dyDescent="0.25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25" customHeight="1" x14ac:dyDescent="0.25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25" customHeight="1" x14ac:dyDescent="0.25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25" customHeight="1" x14ac:dyDescent="0.25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25" customHeight="1" x14ac:dyDescent="0.25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25" customHeight="1" x14ac:dyDescent="0.25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25" customHeight="1" x14ac:dyDescent="0.25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25" customHeight="1" x14ac:dyDescent="0.25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25" customHeight="1" x14ac:dyDescent="0.25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25" customHeight="1" x14ac:dyDescent="0.25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25" customHeight="1" x14ac:dyDescent="0.25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25" customHeight="1" x14ac:dyDescent="0.25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25" customHeight="1" x14ac:dyDescent="0.25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25" customHeight="1" x14ac:dyDescent="0.25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25" customHeight="1" x14ac:dyDescent="0.25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25" customHeight="1" x14ac:dyDescent="0.25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25" customHeight="1" x14ac:dyDescent="0.25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25" customHeight="1" x14ac:dyDescent="0.25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25" customHeight="1" x14ac:dyDescent="0.25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25" customHeight="1" x14ac:dyDescent="0.25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25" customHeight="1" x14ac:dyDescent="0.25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25" customHeight="1" x14ac:dyDescent="0.25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25" customHeight="1" x14ac:dyDescent="0.25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25" customHeight="1" x14ac:dyDescent="0.25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25" customHeight="1" x14ac:dyDescent="0.25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25" customHeight="1" x14ac:dyDescent="0.25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25" customHeight="1" x14ac:dyDescent="0.25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25" customHeight="1" x14ac:dyDescent="0.25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25" customHeight="1" x14ac:dyDescent="0.25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25" customHeight="1" x14ac:dyDescent="0.25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25" customHeight="1" x14ac:dyDescent="0.25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25" customHeight="1" x14ac:dyDescent="0.25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25" customHeight="1" x14ac:dyDescent="0.25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25" customHeight="1" x14ac:dyDescent="0.25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25" customHeight="1" x14ac:dyDescent="0.25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25" customHeight="1" x14ac:dyDescent="0.25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25" customHeight="1" x14ac:dyDescent="0.25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25" customHeight="1" x14ac:dyDescent="0.25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25" customHeight="1" x14ac:dyDescent="0.25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25" customHeight="1" x14ac:dyDescent="0.25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25" customHeight="1" x14ac:dyDescent="0.25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25" customHeight="1" x14ac:dyDescent="0.25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25" customHeight="1" x14ac:dyDescent="0.25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25" customHeight="1" x14ac:dyDescent="0.25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25" customHeight="1" x14ac:dyDescent="0.25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25" customHeight="1" x14ac:dyDescent="0.25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25" customHeight="1" x14ac:dyDescent="0.25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25" customHeight="1" x14ac:dyDescent="0.25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25" customHeight="1" x14ac:dyDescent="0.25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25" customHeight="1" x14ac:dyDescent="0.25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25" customHeight="1" x14ac:dyDescent="0.25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25" customHeight="1" x14ac:dyDescent="0.25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25" customHeight="1" x14ac:dyDescent="0.25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25" customHeight="1" x14ac:dyDescent="0.25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25" customHeight="1" x14ac:dyDescent="0.25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25" customHeight="1" x14ac:dyDescent="0.25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25" customHeight="1" x14ac:dyDescent="0.25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25" customHeight="1" x14ac:dyDescent="0.25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25" customHeight="1" x14ac:dyDescent="0.25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25" customHeight="1" x14ac:dyDescent="0.25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25" customHeight="1" x14ac:dyDescent="0.25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25" customHeight="1" x14ac:dyDescent="0.25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25" customHeight="1" x14ac:dyDescent="0.25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25" customHeight="1" x14ac:dyDescent="0.25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25" customHeight="1" x14ac:dyDescent="0.25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25" customHeight="1" x14ac:dyDescent="0.25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25" customHeight="1" x14ac:dyDescent="0.25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25" customHeight="1" x14ac:dyDescent="0.25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25" customHeight="1" x14ac:dyDescent="0.25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25" customHeight="1" x14ac:dyDescent="0.25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25" customHeight="1" x14ac:dyDescent="0.25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25" customHeight="1" x14ac:dyDescent="0.25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25" customHeight="1" x14ac:dyDescent="0.25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25" customHeight="1" x14ac:dyDescent="0.25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25" customHeight="1" x14ac:dyDescent="0.25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25" customHeight="1" x14ac:dyDescent="0.25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25" customHeight="1" x14ac:dyDescent="0.25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25" customHeight="1" x14ac:dyDescent="0.25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25" customHeight="1" x14ac:dyDescent="0.25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25" customHeight="1" x14ac:dyDescent="0.25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25" customHeight="1" x14ac:dyDescent="0.25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25" customHeight="1" x14ac:dyDescent="0.25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25" customHeight="1" x14ac:dyDescent="0.25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25" customHeight="1" x14ac:dyDescent="0.25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25" customHeight="1" x14ac:dyDescent="0.25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25" customHeight="1" x14ac:dyDescent="0.25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25" customHeight="1" x14ac:dyDescent="0.25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25" customHeight="1" x14ac:dyDescent="0.25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25" customHeight="1" x14ac:dyDescent="0.25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25" customHeight="1" x14ac:dyDescent="0.25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25" customHeight="1" x14ac:dyDescent="0.25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25" customHeight="1" x14ac:dyDescent="0.25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25" customHeight="1" x14ac:dyDescent="0.25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25" customHeight="1" x14ac:dyDescent="0.25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25" customHeight="1" x14ac:dyDescent="0.25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25" customHeight="1" x14ac:dyDescent="0.25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25" customHeight="1" x14ac:dyDescent="0.25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25" customHeight="1" x14ac:dyDescent="0.25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25" customHeight="1" x14ac:dyDescent="0.25">
      <c r="A161" s="24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25" customHeight="1" x14ac:dyDescent="0.25">
      <c r="A162" s="24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25" customHeight="1" x14ac:dyDescent="0.25">
      <c r="A163" s="24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25" customHeight="1" x14ac:dyDescent="0.25">
      <c r="A164" s="24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25" customHeight="1" x14ac:dyDescent="0.25">
      <c r="A165" s="24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25" customHeight="1" x14ac:dyDescent="0.25">
      <c r="A166" s="24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25" customHeight="1" x14ac:dyDescent="0.25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25" customHeight="1" x14ac:dyDescent="0.25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25" customHeight="1" x14ac:dyDescent="0.25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25" customHeight="1" x14ac:dyDescent="0.25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25" customHeight="1" x14ac:dyDescent="0.25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25" customHeight="1" x14ac:dyDescent="0.25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25" customHeight="1" x14ac:dyDescent="0.25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25" customHeight="1" x14ac:dyDescent="0.25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25" customHeight="1" x14ac:dyDescent="0.25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25" customHeight="1" x14ac:dyDescent="0.25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25" customHeight="1" x14ac:dyDescent="0.25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25" customHeight="1" x14ac:dyDescent="0.25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25" customHeight="1" x14ac:dyDescent="0.25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25" customHeight="1" x14ac:dyDescent="0.25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25" customHeight="1" x14ac:dyDescent="0.25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25" customHeight="1" x14ac:dyDescent="0.25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25" customHeight="1" x14ac:dyDescent="0.25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25" customHeight="1" x14ac:dyDescent="0.25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25" customHeight="1" x14ac:dyDescent="0.25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25" customHeight="1" x14ac:dyDescent="0.25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25" customHeight="1" x14ac:dyDescent="0.25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25" customHeight="1" x14ac:dyDescent="0.25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25" customHeight="1" x14ac:dyDescent="0.25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25" customHeight="1" x14ac:dyDescent="0.25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25" customHeight="1" x14ac:dyDescent="0.25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25" customHeight="1" x14ac:dyDescent="0.25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25" customHeight="1" x14ac:dyDescent="0.25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25" customHeight="1" x14ac:dyDescent="0.25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25" customHeight="1" x14ac:dyDescent="0.25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25" customHeight="1" x14ac:dyDescent="0.25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25" customHeight="1" x14ac:dyDescent="0.25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25" customHeight="1" x14ac:dyDescent="0.25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25" customHeight="1" x14ac:dyDescent="0.25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25" customHeight="1" x14ac:dyDescent="0.25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25" customHeight="1" x14ac:dyDescent="0.25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25" customHeight="1" x14ac:dyDescent="0.25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25" customHeight="1" x14ac:dyDescent="0.25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25" customHeight="1" x14ac:dyDescent="0.25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25" customHeight="1" x14ac:dyDescent="0.25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25" customHeight="1" x14ac:dyDescent="0.25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25" customHeight="1" x14ac:dyDescent="0.25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25" customHeight="1" x14ac:dyDescent="0.25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25" customHeight="1" x14ac:dyDescent="0.25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25" customHeight="1" x14ac:dyDescent="0.25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25" customHeight="1" x14ac:dyDescent="0.25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25" customHeight="1" x14ac:dyDescent="0.25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25" customHeight="1" x14ac:dyDescent="0.25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25" customHeight="1" x14ac:dyDescent="0.25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25" customHeight="1" x14ac:dyDescent="0.25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25" customHeight="1" x14ac:dyDescent="0.25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25" customHeight="1" x14ac:dyDescent="0.25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25" customHeight="1" x14ac:dyDescent="0.25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25" customHeight="1" x14ac:dyDescent="0.25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25" customHeight="1" x14ac:dyDescent="0.25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25" customHeight="1" x14ac:dyDescent="0.25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25" customHeight="1" x14ac:dyDescent="0.25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25" customHeight="1" x14ac:dyDescent="0.25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25" customHeight="1" x14ac:dyDescent="0.25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25" customHeight="1" x14ac:dyDescent="0.25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25" customHeight="1" x14ac:dyDescent="0.25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25" customHeight="1" x14ac:dyDescent="0.25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25" customHeight="1" x14ac:dyDescent="0.25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25" customHeight="1" x14ac:dyDescent="0.25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25" customHeight="1" x14ac:dyDescent="0.25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25" customHeight="1" x14ac:dyDescent="0.25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25" customHeight="1" x14ac:dyDescent="0.25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25" customHeight="1" x14ac:dyDescent="0.25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25" customHeight="1" x14ac:dyDescent="0.25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25" customHeight="1" x14ac:dyDescent="0.25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25" customHeight="1" x14ac:dyDescent="0.25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25" customHeight="1" x14ac:dyDescent="0.25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25" customHeight="1" x14ac:dyDescent="0.25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25" customHeight="1" x14ac:dyDescent="0.25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25" customHeight="1" x14ac:dyDescent="0.25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25" customHeight="1" x14ac:dyDescent="0.25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25" customHeight="1" x14ac:dyDescent="0.25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25" customHeight="1" x14ac:dyDescent="0.25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25" customHeight="1" x14ac:dyDescent="0.25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25" customHeight="1" x14ac:dyDescent="0.25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25" customHeight="1" x14ac:dyDescent="0.25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25" customHeight="1" x14ac:dyDescent="0.25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25" customHeight="1" x14ac:dyDescent="0.25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25" customHeight="1" x14ac:dyDescent="0.25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25" customHeight="1" x14ac:dyDescent="0.25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25" customHeight="1" x14ac:dyDescent="0.25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25" customHeight="1" x14ac:dyDescent="0.25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25" customHeight="1" x14ac:dyDescent="0.25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25" customHeight="1" x14ac:dyDescent="0.25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25" customHeight="1" x14ac:dyDescent="0.25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25" customHeight="1" x14ac:dyDescent="0.25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25" customHeight="1" x14ac:dyDescent="0.25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25" customHeight="1" x14ac:dyDescent="0.25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25" customHeight="1" x14ac:dyDescent="0.25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25" customHeight="1" x14ac:dyDescent="0.25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25" customHeight="1" x14ac:dyDescent="0.25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25" customHeight="1" x14ac:dyDescent="0.25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25" customHeight="1" x14ac:dyDescent="0.25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25" customHeight="1" x14ac:dyDescent="0.25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25" customHeight="1" x14ac:dyDescent="0.25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25" customHeight="1" x14ac:dyDescent="0.25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25" customHeight="1" x14ac:dyDescent="0.25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25" customHeight="1" x14ac:dyDescent="0.25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25" customHeight="1" x14ac:dyDescent="0.25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25" customHeight="1" x14ac:dyDescent="0.25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25" customHeight="1" x14ac:dyDescent="0.25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25" customHeight="1" x14ac:dyDescent="0.25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25" customHeight="1" x14ac:dyDescent="0.25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25" customHeight="1" x14ac:dyDescent="0.25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25" customHeight="1" x14ac:dyDescent="0.25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25" customHeight="1" x14ac:dyDescent="0.25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25" customHeight="1" x14ac:dyDescent="0.25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25" customHeight="1" x14ac:dyDescent="0.25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25" customHeight="1" x14ac:dyDescent="0.25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25" customHeight="1" x14ac:dyDescent="0.25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25" customHeight="1" x14ac:dyDescent="0.25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25" customHeight="1" x14ac:dyDescent="0.25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25" customHeight="1" x14ac:dyDescent="0.25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25" customHeight="1" x14ac:dyDescent="0.25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25" customHeight="1" x14ac:dyDescent="0.25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25" customHeight="1" x14ac:dyDescent="0.25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25" customHeight="1" x14ac:dyDescent="0.25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25" customHeight="1" x14ac:dyDescent="0.25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25" customHeight="1" x14ac:dyDescent="0.25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25" customHeight="1" x14ac:dyDescent="0.25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25" customHeight="1" x14ac:dyDescent="0.25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25" customHeight="1" x14ac:dyDescent="0.25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25" customHeight="1" x14ac:dyDescent="0.25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25" customHeight="1" x14ac:dyDescent="0.25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25" customHeight="1" x14ac:dyDescent="0.25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25" customHeight="1" x14ac:dyDescent="0.25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25" customHeight="1" x14ac:dyDescent="0.25">
      <c r="A297" s="24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25" customHeight="1" x14ac:dyDescent="0.25">
      <c r="A298" s="24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25" customHeight="1" x14ac:dyDescent="0.25">
      <c r="A299" s="24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25" customHeight="1" x14ac:dyDescent="0.25">
      <c r="A300" s="24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2:A39 A1:A7 D1:E9 G1:N9 E10 K10:N11 D12:E39 G12:N39 D40:D43 E40:E44 A45:A1001 D45:E1001 G45:N1001">
    <cfRule type="expression" dxfId="113" priority="8">
      <formula>$C1="Option"</formula>
    </cfRule>
  </conditionalFormatting>
  <conditionalFormatting sqref="A40 G40:N40">
    <cfRule type="expression" dxfId="112" priority="36">
      <formula>#REF!="Option"</formula>
    </cfRule>
  </conditionalFormatting>
  <conditionalFormatting sqref="A41:A44 G41:N44 B44:D44">
    <cfRule type="expression" dxfId="111" priority="35">
      <formula>$C40="Option"</formula>
    </cfRule>
  </conditionalFormatting>
  <conditionalFormatting sqref="A22:B26">
    <cfRule type="expression" dxfId="110" priority="2">
      <formula>$F22="Fermeture"</formula>
    </cfRule>
    <cfRule type="expression" dxfId="109" priority="3">
      <formula>$F22="Modification"</formula>
    </cfRule>
    <cfRule type="expression" dxfId="108" priority="4">
      <formula>$F22="Création"</formula>
    </cfRule>
  </conditionalFormatting>
  <conditionalFormatting sqref="A1:O7 C8:O9 C10 E10 K10:O11 A12:O12 A13:H13 J13:O16 A14:F14 A15:H15 A16:F16 A17:O21 C22:O26 A27:O39 A40:A44 E40:O44 B44:D44 A45:O999">
    <cfRule type="expression" dxfId="107" priority="12">
      <formula>$F1="Modification"</formula>
    </cfRule>
    <cfRule type="expression" dxfId="106" priority="13">
      <formula>$F1="Création"</formula>
    </cfRule>
  </conditionalFormatting>
  <conditionalFormatting sqref="A1:O7 C8:O9 K10:O11 A12:O12 J13:O16 A17:O21 C22:O26 A27:O39 E40:O44 A45:O999 E10 A13:H13 A14:F14 A15:H15 A16:F16 C10 A40:A44 B44:D44">
    <cfRule type="expression" dxfId="105" priority="11">
      <formula>$F1="Fermeture"</formula>
    </cfRule>
  </conditionalFormatting>
  <conditionalFormatting sqref="B40:D43">
    <cfRule type="expression" dxfId="104" priority="44">
      <formula>$F41="Modification"</formula>
    </cfRule>
    <cfRule type="expression" dxfId="103" priority="45">
      <formula>$F41="Création"</formula>
    </cfRule>
    <cfRule type="expression" dxfId="102" priority="51">
      <formula>$F41="Fermeture"</formula>
    </cfRule>
  </conditionalFormatting>
  <conditionalFormatting sqref="N1:N999">
    <cfRule type="expression" dxfId="101" priority="10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F19:F300" xr:uid="{00000000-0002-0000-0500-000002000000}">
      <formula1>List_Statut</formula1>
    </dataValidation>
    <dataValidation type="list" allowBlank="1" showInputMessage="1" showErrorMessage="1" sqref="E19:E300" xr:uid="{00000000-0002-0000-0500-000003000000}">
      <formula1>List_Type</formula1>
    </dataValidation>
    <dataValidation type="list" allowBlank="1" showInputMessage="1" showErrorMessage="1" sqref="L19:L300" xr:uid="{00000000-0002-0000-0500-000004000000}">
      <formula1>"Anglais"</formula1>
    </dataValidation>
    <dataValidation type="list" allowBlank="1" showInputMessage="1" showErrorMessage="1" sqref="C45:C300 C19:C43" xr:uid="{00000000-0002-0000-0500-000005000000}">
      <formula1>"UE, ECUE, BLOC, OPTION, Parcours Pédagogique"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99"/>
  <sheetViews>
    <sheetView topLeftCell="F1" zoomScaleNormal="100" zoomScalePageLayoutView="50" workbookViewId="0">
      <pane ySplit="18" topLeftCell="A24" activePane="bottomLeft" state="frozen"/>
      <selection activeCell="D25" sqref="D25"/>
      <selection pane="bottomLeft" activeCell="S37" sqref="S37"/>
    </sheetView>
  </sheetViews>
  <sheetFormatPr baseColWidth="10" defaultColWidth="11.5" defaultRowHeight="15" x14ac:dyDescent="0.2"/>
  <cols>
    <col min="1" max="1" width="39" style="38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1"/>
  </cols>
  <sheetData>
    <row r="1" spans="1:19" x14ac:dyDescent="0.2">
      <c r="A1" s="128"/>
      <c r="B1" s="128"/>
      <c r="C1" s="128"/>
      <c r="D1" s="128"/>
      <c r="E1" s="128"/>
      <c r="F1" s="128"/>
      <c r="G1" s="128"/>
      <c r="H1" s="128"/>
      <c r="I1" s="128"/>
      <c r="J1" s="34"/>
    </row>
    <row r="2" spans="1:19" x14ac:dyDescent="0.2">
      <c r="A2" s="128"/>
      <c r="B2" s="128"/>
      <c r="C2" s="128"/>
      <c r="D2" s="128"/>
      <c r="E2" s="128"/>
      <c r="F2" s="128"/>
      <c r="G2" s="128"/>
      <c r="H2" s="128"/>
      <c r="I2" s="128"/>
      <c r="J2" s="34"/>
    </row>
    <row r="3" spans="1:19" x14ac:dyDescent="0.2">
      <c r="A3" s="128"/>
      <c r="B3" s="128"/>
      <c r="C3" s="128"/>
      <c r="D3" s="128"/>
      <c r="E3" s="128"/>
      <c r="F3" s="128"/>
      <c r="G3" s="128"/>
      <c r="H3" s="128"/>
      <c r="I3" s="128"/>
      <c r="J3" s="34"/>
    </row>
    <row r="4" spans="1:19" x14ac:dyDescent="0.2">
      <c r="A4" s="128"/>
      <c r="B4" s="128"/>
      <c r="C4" s="128"/>
      <c r="D4" s="128"/>
      <c r="E4" s="128"/>
      <c r="F4" s="128"/>
      <c r="G4" s="128"/>
      <c r="H4" s="128"/>
      <c r="I4" s="128"/>
      <c r="J4" s="34"/>
    </row>
    <row r="5" spans="1:19" x14ac:dyDescent="0.2">
      <c r="A5" s="128"/>
      <c r="B5" s="128"/>
      <c r="C5" s="128"/>
      <c r="D5" s="128"/>
      <c r="E5" s="128"/>
      <c r="F5" s="128"/>
      <c r="G5" s="128"/>
      <c r="H5" s="128"/>
      <c r="I5" s="128"/>
      <c r="J5" s="34"/>
    </row>
    <row r="6" spans="1:19" x14ac:dyDescent="0.2">
      <c r="A6" s="128"/>
      <c r="B6" s="128"/>
      <c r="C6" s="128"/>
      <c r="D6" s="128"/>
      <c r="E6" s="128"/>
      <c r="F6" s="128"/>
      <c r="G6" s="128"/>
      <c r="H6" s="128"/>
      <c r="I6" s="128"/>
      <c r="J6" s="34"/>
    </row>
    <row r="7" spans="1:19" ht="14.5" customHeight="1" x14ac:dyDescent="0.2">
      <c r="A7" s="176" t="s">
        <v>226</v>
      </c>
      <c r="B7" s="127" t="str">
        <f>'Fiche Générale'!B3</f>
        <v>Portail_LLAC</v>
      </c>
      <c r="C7" s="153" t="s">
        <v>227</v>
      </c>
      <c r="D7" s="130"/>
      <c r="E7" s="151" t="str">
        <f>'Fiche Générale'!B4</f>
        <v>Humanités</v>
      </c>
      <c r="F7" s="127"/>
      <c r="G7" s="130" t="s">
        <v>228</v>
      </c>
      <c r="H7" s="152">
        <f>'Fiche Générale'!B5</f>
        <v>0</v>
      </c>
      <c r="I7" s="152"/>
      <c r="J7" s="35"/>
      <c r="K7" s="19"/>
    </row>
    <row r="8" spans="1:19" ht="14.5" customHeight="1" x14ac:dyDescent="0.2">
      <c r="A8" s="176"/>
      <c r="B8" s="127"/>
      <c r="C8" s="153"/>
      <c r="D8" s="130"/>
      <c r="E8" s="151"/>
      <c r="F8" s="127"/>
      <c r="G8" s="130"/>
      <c r="H8" s="152"/>
      <c r="I8" s="152"/>
      <c r="J8" s="35"/>
      <c r="K8" s="19"/>
    </row>
    <row r="9" spans="1:19" ht="14.5" customHeight="1" x14ac:dyDescent="0.2">
      <c r="A9" s="176"/>
      <c r="B9" s="127"/>
      <c r="C9" s="153"/>
      <c r="D9" s="130"/>
      <c r="E9" s="151"/>
      <c r="F9" s="127"/>
      <c r="G9" s="130"/>
      <c r="H9" s="152"/>
      <c r="I9" s="152"/>
      <c r="J9" s="35"/>
      <c r="K9" s="19"/>
    </row>
    <row r="10" spans="1:19" ht="14.5" customHeight="1" x14ac:dyDescent="0.2">
      <c r="A10" s="176"/>
      <c r="B10" s="127"/>
      <c r="C10" s="144" t="s">
        <v>182</v>
      </c>
      <c r="D10" s="144"/>
      <c r="E10" s="154" t="str">
        <f>'Fiche Générale'!B9</f>
        <v>Arts et Métiers de l'Image</v>
      </c>
      <c r="F10" s="154"/>
      <c r="G10" s="154"/>
      <c r="H10" s="154"/>
      <c r="I10" s="154"/>
      <c r="J10" s="35"/>
      <c r="K10" s="19"/>
    </row>
    <row r="11" spans="1:19" ht="14.5" customHeight="1" x14ac:dyDescent="0.2">
      <c r="A11" s="176"/>
      <c r="B11" s="127"/>
      <c r="C11" s="144"/>
      <c r="D11" s="144"/>
      <c r="E11" s="154"/>
      <c r="F11" s="154"/>
      <c r="G11" s="154"/>
      <c r="H11" s="154"/>
      <c r="I11" s="154"/>
      <c r="J11" s="35"/>
      <c r="K11" s="19"/>
    </row>
    <row r="12" spans="1:19" x14ac:dyDescent="0.2">
      <c r="C12" s="14"/>
      <c r="I12" s="38"/>
      <c r="J12" s="38"/>
      <c r="M12" s="123" t="s">
        <v>229</v>
      </c>
      <c r="N12" s="124"/>
      <c r="O12" s="164"/>
      <c r="P12" s="123" t="s">
        <v>230</v>
      </c>
      <c r="Q12" s="124"/>
      <c r="R12" s="124"/>
      <c r="S12" s="164"/>
    </row>
    <row r="13" spans="1:19" x14ac:dyDescent="0.2">
      <c r="A13" s="168" t="s">
        <v>183</v>
      </c>
      <c r="B13" s="85" t="str">
        <f>'S2 Maquette'!B13</f>
        <v>1ère année de Portail</v>
      </c>
      <c r="C13" s="85"/>
      <c r="D13" s="161" t="s">
        <v>231</v>
      </c>
      <c r="E13" s="174">
        <f>'S2 Maquette'!E13</f>
        <v>0</v>
      </c>
      <c r="F13" s="174"/>
      <c r="G13" s="174"/>
      <c r="I13" s="38"/>
      <c r="J13" s="38"/>
      <c r="M13" s="125"/>
      <c r="N13" s="126"/>
      <c r="O13" s="165"/>
      <c r="P13" s="125"/>
      <c r="Q13" s="126"/>
      <c r="R13" s="126"/>
      <c r="S13" s="165"/>
    </row>
    <row r="14" spans="1:19" x14ac:dyDescent="0.2">
      <c r="A14" s="170"/>
      <c r="B14" s="85"/>
      <c r="C14" s="85"/>
      <c r="D14" s="163"/>
      <c r="E14" s="174"/>
      <c r="F14" s="174"/>
      <c r="G14" s="174"/>
      <c r="I14" s="38"/>
      <c r="J14" s="38"/>
      <c r="M14" s="119" t="s">
        <v>232</v>
      </c>
      <c r="N14" s="123" t="s">
        <v>233</v>
      </c>
      <c r="O14" s="164"/>
      <c r="P14" s="128"/>
      <c r="Q14" s="168"/>
      <c r="R14" s="175"/>
      <c r="S14" s="161"/>
    </row>
    <row r="15" spans="1:19" x14ac:dyDescent="0.2">
      <c r="A15" s="168" t="s">
        <v>234</v>
      </c>
      <c r="B15" s="88" t="str">
        <f>'S2 Maquette'!B15</f>
        <v>Semestre 2</v>
      </c>
      <c r="C15" s="89"/>
      <c r="D15" s="161" t="s">
        <v>235</v>
      </c>
      <c r="E15" s="174">
        <f>'S2 Maquette'!E15:F16</f>
        <v>0</v>
      </c>
      <c r="F15" s="174"/>
      <c r="G15" s="174"/>
      <c r="I15" s="38"/>
      <c r="J15" s="38"/>
      <c r="M15" s="119"/>
      <c r="N15" s="171"/>
      <c r="O15" s="172"/>
      <c r="P15" s="128"/>
      <c r="Q15" s="169"/>
      <c r="R15" s="175"/>
      <c r="S15" s="162"/>
    </row>
    <row r="16" spans="1:19" x14ac:dyDescent="0.2">
      <c r="A16" s="170"/>
      <c r="B16" s="91"/>
      <c r="C16" s="92"/>
      <c r="D16" s="163"/>
      <c r="E16" s="174"/>
      <c r="F16" s="174"/>
      <c r="G16" s="174"/>
      <c r="I16" s="38"/>
      <c r="J16" s="38"/>
      <c r="M16" s="119"/>
      <c r="N16" s="171"/>
      <c r="O16" s="172"/>
      <c r="P16" s="128"/>
      <c r="Q16" s="169"/>
      <c r="R16" s="175"/>
      <c r="S16" s="162"/>
    </row>
    <row r="17" spans="1:23" x14ac:dyDescent="0.2">
      <c r="L17" s="15"/>
      <c r="M17" s="119"/>
      <c r="N17" s="125"/>
      <c r="O17" s="165"/>
      <c r="P17" s="128"/>
      <c r="Q17" s="170"/>
      <c r="R17" s="175"/>
      <c r="S17" s="163"/>
    </row>
    <row r="18" spans="1:23" ht="59.5" customHeight="1" x14ac:dyDescent="0.2">
      <c r="A18" s="3" t="s">
        <v>236</v>
      </c>
      <c r="B18" s="37" t="s">
        <v>237</v>
      </c>
      <c r="C18" s="3" t="s">
        <v>5</v>
      </c>
      <c r="D18" s="3" t="s">
        <v>238</v>
      </c>
      <c r="E18" s="3" t="s">
        <v>239</v>
      </c>
      <c r="F18" s="3" t="s">
        <v>240</v>
      </c>
      <c r="G18" s="3" t="s">
        <v>241</v>
      </c>
      <c r="H18" s="3" t="s">
        <v>242</v>
      </c>
      <c r="I18" s="3" t="s">
        <v>243</v>
      </c>
      <c r="J18" s="3" t="s">
        <v>244</v>
      </c>
      <c r="K18" s="3" t="s">
        <v>245</v>
      </c>
      <c r="L18" s="3" t="s">
        <v>246</v>
      </c>
      <c r="M18" s="3" t="s">
        <v>247</v>
      </c>
      <c r="N18" s="3" t="s">
        <v>237</v>
      </c>
      <c r="O18" s="3" t="s">
        <v>248</v>
      </c>
      <c r="P18" s="3" t="s">
        <v>249</v>
      </c>
      <c r="Q18" s="3" t="s">
        <v>237</v>
      </c>
      <c r="R18" s="3" t="s">
        <v>248</v>
      </c>
      <c r="S18" s="4" t="s">
        <v>250</v>
      </c>
      <c r="T18" s="4" t="s">
        <v>251</v>
      </c>
      <c r="W18"/>
    </row>
    <row r="19" spans="1:23" ht="30.5" customHeight="1" x14ac:dyDescent="0.2">
      <c r="A19" s="81" t="str">
        <f>'S2 Maquette'!B19</f>
        <v>Compétences transversales S2</v>
      </c>
      <c r="B19" s="41" t="str">
        <f>'S2 Maquette'!C19</f>
        <v>UE</v>
      </c>
      <c r="C19" s="58">
        <f>'S2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5"/>
      <c r="W19"/>
    </row>
    <row r="20" spans="1:23" ht="30.5" customHeight="1" x14ac:dyDescent="0.2">
      <c r="A20" s="81" t="str">
        <f>'S2 Maquette'!B20</f>
        <v>Compétences numériques 1</v>
      </c>
      <c r="B20" s="41" t="str">
        <f>'S2 Maquette'!C20</f>
        <v>ECUE</v>
      </c>
      <c r="C20" s="58">
        <f>'S2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5"/>
      <c r="W20"/>
    </row>
    <row r="21" spans="1:23" ht="30.5" customHeight="1" x14ac:dyDescent="0.2">
      <c r="A21" s="81" t="str">
        <f>'S2 Maquette'!B21</f>
        <v>Compétences pré-professionnalisation 1</v>
      </c>
      <c r="B21" s="41" t="str">
        <f>'S2 Maquette'!C21</f>
        <v>ECUE</v>
      </c>
      <c r="C21" s="58">
        <f>'S2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5"/>
      <c r="W21"/>
    </row>
    <row r="22" spans="1:23" ht="30.5" customHeight="1" x14ac:dyDescent="0.2">
      <c r="A22" s="81" t="str">
        <f>'S2 Maquette'!B22</f>
        <v>Langue Vivante-2</v>
      </c>
      <c r="B22" s="41" t="str">
        <f>'S2 Maquette'!C22</f>
        <v>ECUE</v>
      </c>
      <c r="C22" s="58">
        <f>'S2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5"/>
      <c r="W22"/>
    </row>
    <row r="23" spans="1:23" ht="30.5" customHeight="1" x14ac:dyDescent="0.2">
      <c r="A23" s="81" t="str">
        <f>'S2 Maquette'!B23</f>
        <v>Min 1 Max 1</v>
      </c>
      <c r="B23" s="41" t="str">
        <f>'S2 Maquette'!C23</f>
        <v>OPTION</v>
      </c>
      <c r="C23" s="64">
        <f>'S2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5"/>
      <c r="W23"/>
    </row>
    <row r="24" spans="1:23" ht="30.5" customHeight="1" x14ac:dyDescent="0.2">
      <c r="A24" s="81" t="str">
        <f>'S2 Maquette'!B24</f>
        <v>Anglais 2</v>
      </c>
      <c r="B24" s="41" t="str">
        <f>'S2 Maquette'!C24</f>
        <v>ECUE</v>
      </c>
      <c r="C24" s="64">
        <f>'S2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5"/>
      <c r="W24"/>
    </row>
    <row r="25" spans="1:23" ht="30.5" customHeight="1" x14ac:dyDescent="0.2">
      <c r="A25" s="81" t="str">
        <f>'S2 Maquette'!B25</f>
        <v>Espagnol</v>
      </c>
      <c r="B25" s="41" t="str">
        <f>'S2 Maquette'!C25</f>
        <v>ECUE</v>
      </c>
      <c r="C25" s="64">
        <f>'S2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5"/>
      <c r="W25"/>
    </row>
    <row r="26" spans="1:23" ht="30.5" customHeight="1" x14ac:dyDescent="0.2">
      <c r="A26" s="81" t="str">
        <f>'S2 Maquette'!B26</f>
        <v>Italien</v>
      </c>
      <c r="B26" s="41" t="str">
        <f>'S2 Maquette'!C26</f>
        <v>ECUE</v>
      </c>
      <c r="C26" s="64">
        <f>'S2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5"/>
      <c r="W26"/>
    </row>
    <row r="27" spans="1:23" ht="30.5" customHeight="1" x14ac:dyDescent="0.2">
      <c r="A27" s="82" t="str">
        <f>'S2 Maquette'!B27</f>
        <v>UE 1 Iconographie et culture visuelle</v>
      </c>
      <c r="B27" s="44" t="str">
        <f>'S2 Maquette'!C27</f>
        <v>UE</v>
      </c>
      <c r="C27" s="42">
        <f>'S2 Maquette'!F27</f>
        <v>0</v>
      </c>
      <c r="D27" s="20">
        <v>1</v>
      </c>
      <c r="E27" s="20" t="s">
        <v>252</v>
      </c>
      <c r="F27" s="20" t="s">
        <v>252</v>
      </c>
      <c r="G27" s="40" t="s">
        <v>252</v>
      </c>
      <c r="H27" s="40" t="s">
        <v>252</v>
      </c>
      <c r="I27" s="40" t="s">
        <v>252</v>
      </c>
      <c r="J27" s="40"/>
      <c r="K27" s="179" t="s">
        <v>8</v>
      </c>
      <c r="L27" s="179"/>
      <c r="M27" s="179">
        <v>6</v>
      </c>
      <c r="N27" s="40"/>
      <c r="O27" s="40"/>
      <c r="P27" s="179" t="s">
        <v>253</v>
      </c>
      <c r="Q27" s="40"/>
      <c r="R27" s="40"/>
      <c r="S27" s="40"/>
      <c r="T27" s="45"/>
      <c r="W27"/>
    </row>
    <row r="28" spans="1:23" ht="30.5" customHeight="1" x14ac:dyDescent="0.2">
      <c r="A28" s="82" t="str">
        <f>'S2 Maquette'!B28</f>
        <v>Iconographies et nouvelles images</v>
      </c>
      <c r="B28" s="44" t="str">
        <f>'S2 Maquette'!C28</f>
        <v>ECUE</v>
      </c>
      <c r="C28" s="42">
        <f>'S2 Maquette'!F28</f>
        <v>0</v>
      </c>
      <c r="D28" s="20">
        <v>1</v>
      </c>
      <c r="E28" s="20" t="s">
        <v>252</v>
      </c>
      <c r="F28" s="20" t="s">
        <v>252</v>
      </c>
      <c r="G28" s="40" t="s">
        <v>252</v>
      </c>
      <c r="H28" s="40" t="s">
        <v>252</v>
      </c>
      <c r="I28" s="40" t="s">
        <v>252</v>
      </c>
      <c r="J28" s="40"/>
      <c r="K28" s="40" t="s">
        <v>8</v>
      </c>
      <c r="L28" s="40"/>
      <c r="M28" s="40">
        <v>2</v>
      </c>
      <c r="N28" s="40"/>
      <c r="O28" s="40"/>
      <c r="P28" s="40" t="s">
        <v>253</v>
      </c>
      <c r="Q28" s="40"/>
      <c r="R28" s="40"/>
      <c r="S28" s="40" t="s">
        <v>254</v>
      </c>
      <c r="T28" s="45"/>
      <c r="W28"/>
    </row>
    <row r="29" spans="1:23" ht="30.5" customHeight="1" x14ac:dyDescent="0.2">
      <c r="A29" s="82" t="str">
        <f>'S2 Maquette'!B29</f>
        <v>Histoire du cinéma : des années 60 à l'époque contemporaine</v>
      </c>
      <c r="B29" s="44" t="str">
        <f>'S2 Maquette'!C29</f>
        <v>ECUE</v>
      </c>
      <c r="C29" s="42">
        <f>'S2 Maquette'!F29</f>
        <v>0</v>
      </c>
      <c r="D29" s="20">
        <v>1</v>
      </c>
      <c r="E29" s="20" t="s">
        <v>252</v>
      </c>
      <c r="F29" s="20" t="s">
        <v>252</v>
      </c>
      <c r="G29" s="40" t="s">
        <v>252</v>
      </c>
      <c r="H29" s="40" t="s">
        <v>252</v>
      </c>
      <c r="I29" s="40" t="s">
        <v>252</v>
      </c>
      <c r="J29" s="40"/>
      <c r="K29" s="40" t="s">
        <v>8</v>
      </c>
      <c r="L29" s="40"/>
      <c r="M29" s="40">
        <v>2</v>
      </c>
      <c r="N29" s="40"/>
      <c r="O29" s="40"/>
      <c r="P29" s="40" t="s">
        <v>253</v>
      </c>
      <c r="Q29" s="40"/>
      <c r="R29" s="40"/>
      <c r="S29" s="40" t="s">
        <v>254</v>
      </c>
      <c r="W29"/>
    </row>
    <row r="30" spans="1:23" ht="30.5" customHeight="1" x14ac:dyDescent="0.2">
      <c r="A30" s="82" t="str">
        <f>'S2 Maquette'!B30</f>
        <v>Ciné-club</v>
      </c>
      <c r="B30" s="44" t="str">
        <f>'S2 Maquette'!C30</f>
        <v>ECUE</v>
      </c>
      <c r="C30" s="42">
        <f>'S2 Maquette'!F30</f>
        <v>0</v>
      </c>
      <c r="D30" s="20">
        <v>1</v>
      </c>
      <c r="E30" s="20" t="s">
        <v>252</v>
      </c>
      <c r="F30" s="20" t="s">
        <v>252</v>
      </c>
      <c r="G30" s="40" t="s">
        <v>252</v>
      </c>
      <c r="H30" s="40" t="s">
        <v>252</v>
      </c>
      <c r="I30" s="40" t="s">
        <v>252</v>
      </c>
      <c r="J30" s="40"/>
      <c r="K30" s="40" t="s">
        <v>8</v>
      </c>
      <c r="L30" s="40"/>
      <c r="M30" s="40">
        <v>2</v>
      </c>
      <c r="N30" s="40"/>
      <c r="O30" s="40"/>
      <c r="P30" s="40" t="s">
        <v>253</v>
      </c>
      <c r="Q30" s="40"/>
      <c r="R30" s="40"/>
      <c r="S30" s="40" t="s">
        <v>254</v>
      </c>
      <c r="T30" s="45"/>
      <c r="W30"/>
    </row>
    <row r="31" spans="1:23" ht="30.5" customHeight="1" x14ac:dyDescent="0.2">
      <c r="A31" s="82">
        <f>'S2 Maquette'!B31</f>
        <v>0</v>
      </c>
      <c r="B31" s="44">
        <f>'S2 Maquette'!C31</f>
        <v>0</v>
      </c>
      <c r="C31" s="42">
        <f>'S2 Maquette'!F31</f>
        <v>0</v>
      </c>
      <c r="D31" s="20"/>
      <c r="E31" s="20"/>
      <c r="F31" s="2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  <c r="W31"/>
    </row>
    <row r="32" spans="1:23" ht="30.5" customHeight="1" x14ac:dyDescent="0.2">
      <c r="A32" s="82" t="str">
        <f>'S2 Maquette'!B32</f>
        <v>UE 2 Fondamentaux de la production audiovisuelle</v>
      </c>
      <c r="B32" s="44" t="str">
        <f>'S2 Maquette'!C32</f>
        <v>UE</v>
      </c>
      <c r="C32" s="42">
        <f>'S2 Maquette'!F32</f>
        <v>0</v>
      </c>
      <c r="D32" s="20">
        <v>1</v>
      </c>
      <c r="E32" s="20" t="s">
        <v>252</v>
      </c>
      <c r="F32" s="20" t="s">
        <v>252</v>
      </c>
      <c r="G32" s="40" t="s">
        <v>252</v>
      </c>
      <c r="H32" s="40" t="s">
        <v>252</v>
      </c>
      <c r="I32" s="40" t="s">
        <v>252</v>
      </c>
      <c r="J32" s="40"/>
      <c r="K32" s="179" t="s">
        <v>8</v>
      </c>
      <c r="L32" s="178"/>
      <c r="M32" s="179">
        <v>8</v>
      </c>
      <c r="N32" s="40"/>
      <c r="O32" s="40"/>
      <c r="P32" s="179" t="s">
        <v>253</v>
      </c>
      <c r="Q32" s="40"/>
      <c r="R32" s="40"/>
      <c r="S32" s="40"/>
      <c r="T32" s="45"/>
      <c r="W32"/>
    </row>
    <row r="33" spans="1:23" ht="30.5" customHeight="1" x14ac:dyDescent="0.2">
      <c r="A33" s="82" t="str">
        <f>'S2 Maquette'!B33</f>
        <v>Initiation à l'animation (2D/3D) et ateliers immersifs</v>
      </c>
      <c r="B33" s="44" t="str">
        <f>'S2 Maquette'!C33</f>
        <v>ECUE</v>
      </c>
      <c r="C33" s="42">
        <f>'S2 Maquette'!F33</f>
        <v>0</v>
      </c>
      <c r="D33" s="20">
        <v>1</v>
      </c>
      <c r="E33" s="20" t="s">
        <v>252</v>
      </c>
      <c r="F33" s="20" t="s">
        <v>252</v>
      </c>
      <c r="G33" s="40" t="s">
        <v>252</v>
      </c>
      <c r="H33" s="40" t="s">
        <v>252</v>
      </c>
      <c r="I33" s="40" t="s">
        <v>252</v>
      </c>
      <c r="J33" s="40"/>
      <c r="K33" s="40" t="s">
        <v>8</v>
      </c>
      <c r="L33" s="40"/>
      <c r="M33" s="40">
        <v>2</v>
      </c>
      <c r="N33" s="40"/>
      <c r="O33" s="40"/>
      <c r="P33" s="40" t="s">
        <v>253</v>
      </c>
      <c r="Q33" s="40"/>
      <c r="R33" s="40"/>
      <c r="S33" s="40" t="s">
        <v>254</v>
      </c>
      <c r="T33" s="45"/>
      <c r="W33"/>
    </row>
    <row r="34" spans="1:23" ht="30.5" customHeight="1" x14ac:dyDescent="0.2">
      <c r="A34" s="82" t="str">
        <f>'S2 Maquette'!B34</f>
        <v>Initiation à la scénarisation</v>
      </c>
      <c r="B34" s="44" t="str">
        <f>'S2 Maquette'!C34</f>
        <v>ECUE</v>
      </c>
      <c r="C34" s="42">
        <f>'S2 Maquette'!F34</f>
        <v>0</v>
      </c>
      <c r="D34" s="20">
        <v>1</v>
      </c>
      <c r="E34" s="20" t="s">
        <v>252</v>
      </c>
      <c r="F34" s="20" t="s">
        <v>252</v>
      </c>
      <c r="G34" s="40" t="s">
        <v>252</v>
      </c>
      <c r="H34" s="40" t="s">
        <v>252</v>
      </c>
      <c r="I34" s="40" t="s">
        <v>252</v>
      </c>
      <c r="J34" s="40"/>
      <c r="K34" s="40" t="s">
        <v>8</v>
      </c>
      <c r="L34" s="40"/>
      <c r="M34" s="40">
        <v>2</v>
      </c>
      <c r="N34" s="40"/>
      <c r="O34" s="40"/>
      <c r="P34" s="40" t="s">
        <v>253</v>
      </c>
      <c r="Q34" s="40"/>
      <c r="R34" s="40"/>
      <c r="S34" s="40" t="s">
        <v>254</v>
      </c>
      <c r="T34" s="45"/>
      <c r="W34"/>
    </row>
    <row r="35" spans="1:23" ht="30.5" customHeight="1" x14ac:dyDescent="0.2">
      <c r="A35" s="82" t="str">
        <f>'S2 Maquette'!B35</f>
        <v>Initiation au montage vidéo</v>
      </c>
      <c r="B35" s="44" t="str">
        <f>'S2 Maquette'!C35</f>
        <v>ECUE</v>
      </c>
      <c r="C35" s="42">
        <f>'S2 Maquette'!F35</f>
        <v>0</v>
      </c>
      <c r="D35" s="20">
        <v>1</v>
      </c>
      <c r="E35" s="20" t="s">
        <v>252</v>
      </c>
      <c r="F35" s="20" t="s">
        <v>252</v>
      </c>
      <c r="G35" s="40" t="s">
        <v>252</v>
      </c>
      <c r="H35" s="40" t="s">
        <v>252</v>
      </c>
      <c r="I35" s="40" t="s">
        <v>252</v>
      </c>
      <c r="J35" s="40"/>
      <c r="K35" s="40" t="s">
        <v>8</v>
      </c>
      <c r="L35" s="40"/>
      <c r="M35" s="40">
        <v>2</v>
      </c>
      <c r="N35" s="40"/>
      <c r="O35" s="40"/>
      <c r="P35" s="40" t="s">
        <v>253</v>
      </c>
      <c r="Q35" s="40"/>
      <c r="R35" s="40"/>
      <c r="S35" s="40" t="s">
        <v>254</v>
      </c>
      <c r="T35" s="45"/>
      <c r="W35"/>
    </row>
    <row r="36" spans="1:23" ht="30.5" customHeight="1" x14ac:dyDescent="0.2">
      <c r="A36" s="82" t="str">
        <f>'S2 Maquette'!B36</f>
        <v>Initiation au sound design</v>
      </c>
      <c r="B36" s="44" t="str">
        <f>'S2 Maquette'!C36</f>
        <v>ECUE</v>
      </c>
      <c r="C36" s="42">
        <f>'S2 Maquette'!F36</f>
        <v>0</v>
      </c>
      <c r="D36" s="20">
        <v>1</v>
      </c>
      <c r="E36" s="20" t="s">
        <v>252</v>
      </c>
      <c r="F36" s="20" t="s">
        <v>252</v>
      </c>
      <c r="G36" s="40" t="s">
        <v>252</v>
      </c>
      <c r="H36" s="40" t="s">
        <v>252</v>
      </c>
      <c r="I36" s="40" t="s">
        <v>252</v>
      </c>
      <c r="J36" s="40"/>
      <c r="K36" s="40" t="s">
        <v>8</v>
      </c>
      <c r="L36" s="40"/>
      <c r="M36" s="40">
        <v>2</v>
      </c>
      <c r="N36" s="40"/>
      <c r="O36" s="40"/>
      <c r="P36" s="40" t="s">
        <v>253</v>
      </c>
      <c r="Q36" s="40"/>
      <c r="R36" s="40"/>
      <c r="S36" s="40" t="s">
        <v>254</v>
      </c>
      <c r="T36" s="45"/>
      <c r="W36"/>
    </row>
    <row r="37" spans="1:23" ht="30.5" customHeight="1" x14ac:dyDescent="0.2">
      <c r="A37" s="82">
        <f>'S2 Maquette'!B37</f>
        <v>0</v>
      </c>
      <c r="B37" s="44">
        <f>'S2 Maquette'!C37</f>
        <v>0</v>
      </c>
      <c r="C37" s="42">
        <f>'S2 Maquette'!F37</f>
        <v>0</v>
      </c>
      <c r="D37" s="20"/>
      <c r="E37" s="20"/>
      <c r="F37" s="2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  <c r="W37"/>
    </row>
    <row r="38" spans="1:23" ht="30.5" customHeight="1" x14ac:dyDescent="0.2">
      <c r="A38" s="82" t="str">
        <f>'S2 Maquette'!B38</f>
        <v xml:space="preserve">UE 3 Gestion de projet </v>
      </c>
      <c r="B38" s="44" t="str">
        <f>'S2 Maquette'!C38</f>
        <v>UE</v>
      </c>
      <c r="C38" s="42">
        <f>'S2 Maquette'!F38</f>
        <v>0</v>
      </c>
      <c r="D38" s="20">
        <v>1</v>
      </c>
      <c r="E38" s="20" t="s">
        <v>252</v>
      </c>
      <c r="F38" s="20" t="s">
        <v>252</v>
      </c>
      <c r="G38" s="40" t="s">
        <v>252</v>
      </c>
      <c r="H38" s="40" t="s">
        <v>252</v>
      </c>
      <c r="I38" s="40" t="s">
        <v>252</v>
      </c>
      <c r="J38" s="40"/>
      <c r="K38" s="40" t="s">
        <v>8</v>
      </c>
      <c r="L38" s="40"/>
      <c r="M38" s="40">
        <v>2</v>
      </c>
      <c r="N38" s="40"/>
      <c r="O38" s="40"/>
      <c r="P38" s="40" t="s">
        <v>253</v>
      </c>
      <c r="Q38" s="40"/>
      <c r="R38" s="40"/>
      <c r="S38" s="40" t="s">
        <v>254</v>
      </c>
      <c r="T38" s="45"/>
      <c r="W38"/>
    </row>
    <row r="39" spans="1:23" ht="30.5" customHeight="1" x14ac:dyDescent="0.2">
      <c r="A39" s="82">
        <f>'S2 Maquette'!B39</f>
        <v>0</v>
      </c>
      <c r="B39" s="44">
        <f>'S2 Maquette'!C39</f>
        <v>0</v>
      </c>
      <c r="C39" s="42">
        <f>'S2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5" customHeight="1" x14ac:dyDescent="0.2">
      <c r="A40" s="82" t="str">
        <f>'S2 Maquette'!B40</f>
        <v>UE 4 Construction et analyse des imaginaires</v>
      </c>
      <c r="B40" s="44" t="str">
        <f>'S2 Maquette'!C40</f>
        <v>UE</v>
      </c>
      <c r="C40" s="42">
        <f>'S2 Maquette'!F41</f>
        <v>0</v>
      </c>
      <c r="D40" s="20">
        <v>1</v>
      </c>
      <c r="E40" s="20" t="s">
        <v>252</v>
      </c>
      <c r="F40" s="20" t="s">
        <v>252</v>
      </c>
      <c r="G40" s="40" t="s">
        <v>252</v>
      </c>
      <c r="H40" s="40" t="s">
        <v>252</v>
      </c>
      <c r="I40" s="40" t="s">
        <v>252</v>
      </c>
      <c r="J40" s="40"/>
      <c r="K40" s="179" t="s">
        <v>8</v>
      </c>
      <c r="L40" s="179"/>
      <c r="M40" s="179"/>
      <c r="N40" s="179"/>
      <c r="O40" s="179"/>
      <c r="P40" s="179" t="s">
        <v>253</v>
      </c>
      <c r="Q40" s="179"/>
      <c r="R40" s="179"/>
      <c r="S40" s="179" t="s">
        <v>254</v>
      </c>
      <c r="T40" s="45"/>
      <c r="W40"/>
    </row>
    <row r="41" spans="1:23" ht="30.5" customHeight="1" x14ac:dyDescent="0.2">
      <c r="A41" s="82" t="str">
        <f>'S2 Maquette'!B41</f>
        <v>Fictions à l'écran</v>
      </c>
      <c r="B41" s="44" t="str">
        <f>'S2 Maquette'!C41</f>
        <v>ECUE</v>
      </c>
      <c r="C41" s="42">
        <f>'S2 Maquette'!F42</f>
        <v>0</v>
      </c>
      <c r="D41" s="20">
        <v>1</v>
      </c>
      <c r="E41" s="20" t="s">
        <v>252</v>
      </c>
      <c r="F41" s="20" t="s">
        <v>252</v>
      </c>
      <c r="G41" s="40" t="s">
        <v>252</v>
      </c>
      <c r="H41" s="40" t="s">
        <v>252</v>
      </c>
      <c r="I41" s="40" t="s">
        <v>252</v>
      </c>
      <c r="J41" s="40"/>
      <c r="K41" s="40" t="s">
        <v>8</v>
      </c>
      <c r="L41" s="40"/>
      <c r="M41" s="40">
        <v>2</v>
      </c>
      <c r="N41" s="40"/>
      <c r="O41" s="40"/>
      <c r="P41" s="40" t="s">
        <v>253</v>
      </c>
      <c r="Q41" s="40"/>
      <c r="R41" s="40"/>
      <c r="S41" s="40" t="s">
        <v>254</v>
      </c>
      <c r="T41" s="45"/>
      <c r="W41"/>
    </row>
    <row r="42" spans="1:23" ht="30.5" customHeight="1" x14ac:dyDescent="0.2">
      <c r="A42" s="82" t="str">
        <f>'S2 Maquette'!B42</f>
        <v>Initiation à la lecture du geste</v>
      </c>
      <c r="B42" s="44" t="str">
        <f>'S2 Maquette'!C42</f>
        <v>ECUE</v>
      </c>
      <c r="C42" s="42">
        <f>'S2 Maquette'!F43</f>
        <v>0</v>
      </c>
      <c r="D42" s="20">
        <v>1</v>
      </c>
      <c r="E42" s="20" t="s">
        <v>252</v>
      </c>
      <c r="F42" s="20" t="s">
        <v>252</v>
      </c>
      <c r="G42" s="40" t="s">
        <v>252</v>
      </c>
      <c r="H42" s="40" t="s">
        <v>252</v>
      </c>
      <c r="I42" s="40" t="s">
        <v>252</v>
      </c>
      <c r="J42" s="40"/>
      <c r="K42" s="40" t="s">
        <v>8</v>
      </c>
      <c r="L42" s="40"/>
      <c r="M42" s="83"/>
      <c r="N42" s="83"/>
      <c r="O42" s="83"/>
      <c r="P42" s="83"/>
      <c r="Q42" s="83"/>
      <c r="R42" s="40"/>
      <c r="S42" s="40" t="s">
        <v>255</v>
      </c>
      <c r="T42" s="45"/>
      <c r="W42"/>
    </row>
    <row r="43" spans="1:23" ht="30.5" customHeight="1" x14ac:dyDescent="0.2">
      <c r="A43" s="82" t="str">
        <f>'S2 Maquette'!B43</f>
        <v>Analyse filmique</v>
      </c>
      <c r="B43" s="44" t="str">
        <f>'S2 Maquette'!C43</f>
        <v>ECUE</v>
      </c>
      <c r="C43" s="42">
        <f>'S2 Maquette'!F44</f>
        <v>0</v>
      </c>
      <c r="D43" s="20">
        <v>1</v>
      </c>
      <c r="E43" s="20" t="s">
        <v>252</v>
      </c>
      <c r="F43" s="20" t="s">
        <v>252</v>
      </c>
      <c r="G43" s="40" t="s">
        <v>252</v>
      </c>
      <c r="H43" s="40" t="s">
        <v>252</v>
      </c>
      <c r="I43" s="40" t="s">
        <v>252</v>
      </c>
      <c r="J43" s="40"/>
      <c r="K43" s="40" t="s">
        <v>8</v>
      </c>
      <c r="L43" s="40"/>
      <c r="M43" s="40">
        <v>2</v>
      </c>
      <c r="N43" s="40"/>
      <c r="O43" s="40"/>
      <c r="P43" s="40" t="s">
        <v>253</v>
      </c>
      <c r="Q43" s="40"/>
      <c r="R43" s="40"/>
      <c r="S43" s="40" t="s">
        <v>254</v>
      </c>
      <c r="T43" s="45"/>
      <c r="W43"/>
    </row>
    <row r="44" spans="1:23" ht="30.5" customHeight="1" x14ac:dyDescent="0.2">
      <c r="A44" s="82">
        <f>'S2 Maquette'!B45</f>
        <v>0</v>
      </c>
      <c r="B44" s="44">
        <f>'S2 Maquette'!C45</f>
        <v>0</v>
      </c>
      <c r="C44" s="42">
        <f>'S2 Maquette'!F45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5" customHeight="1" x14ac:dyDescent="0.2">
      <c r="A45" s="82">
        <f>'S2 Maquette'!B46</f>
        <v>0</v>
      </c>
      <c r="B45" s="44">
        <f>'S2 Maquette'!C46</f>
        <v>0</v>
      </c>
      <c r="C45" s="42">
        <f>'S2 Maquette'!F46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5" customHeight="1" x14ac:dyDescent="0.2">
      <c r="A46" s="82">
        <f>'S2 Maquette'!B47</f>
        <v>0</v>
      </c>
      <c r="B46" s="44">
        <f>'S2 Maquette'!C47</f>
        <v>0</v>
      </c>
      <c r="C46" s="42">
        <f>'S2 Maquette'!F47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5" customHeight="1" x14ac:dyDescent="0.2">
      <c r="A47" s="82">
        <f>'S2 Maquette'!B48</f>
        <v>0</v>
      </c>
      <c r="B47" s="44">
        <f>'S2 Maquette'!C48</f>
        <v>0</v>
      </c>
      <c r="C47" s="42">
        <f>'S2 Maquette'!F48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5" customHeight="1" x14ac:dyDescent="0.2">
      <c r="A48" s="82">
        <f>'S2 Maquette'!B49</f>
        <v>0</v>
      </c>
      <c r="B48" s="44">
        <f>'S2 Maquette'!C49</f>
        <v>0</v>
      </c>
      <c r="C48" s="42">
        <f>'S2 Maquette'!F49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5" customHeight="1" x14ac:dyDescent="0.2">
      <c r="A49" s="82">
        <f>'S2 Maquette'!B50</f>
        <v>0</v>
      </c>
      <c r="B49" s="44">
        <f>'S2 Maquette'!C50</f>
        <v>0</v>
      </c>
      <c r="C49" s="42">
        <f>'S2 Maquette'!F50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5" customHeight="1" x14ac:dyDescent="0.2">
      <c r="A50" s="82">
        <f>'S2 Maquette'!B51</f>
        <v>0</v>
      </c>
      <c r="B50" s="44">
        <f>'S2 Maquette'!C51</f>
        <v>0</v>
      </c>
      <c r="C50" s="42">
        <f>'S2 Maquette'!F51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5" customHeight="1" x14ac:dyDescent="0.2">
      <c r="A51" s="82">
        <f>'S2 Maquette'!B52</f>
        <v>0</v>
      </c>
      <c r="B51" s="44">
        <f>'S2 Maquette'!C52</f>
        <v>0</v>
      </c>
      <c r="C51" s="42">
        <f>'S2 Maquette'!F52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5" customHeight="1" x14ac:dyDescent="0.2">
      <c r="A52" s="82">
        <f>'S2 Maquette'!B53</f>
        <v>0</v>
      </c>
      <c r="B52" s="44">
        <f>'S2 Maquette'!C53</f>
        <v>0</v>
      </c>
      <c r="C52" s="42">
        <f>'S2 Maquette'!F53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5" customHeight="1" x14ac:dyDescent="0.2">
      <c r="A53" s="82">
        <f>'S2 Maquette'!B54</f>
        <v>0</v>
      </c>
      <c r="B53" s="44">
        <f>'S2 Maquette'!C54</f>
        <v>0</v>
      </c>
      <c r="C53" s="42">
        <f>'S2 Maquette'!F54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5" customHeight="1" x14ac:dyDescent="0.2">
      <c r="A54" s="82">
        <f>'S2 Maquette'!B55</f>
        <v>0</v>
      </c>
      <c r="B54" s="44">
        <f>'S2 Maquette'!C55</f>
        <v>0</v>
      </c>
      <c r="C54" s="42">
        <f>'S2 Maquette'!F55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5" customHeight="1" x14ac:dyDescent="0.2">
      <c r="A55" s="82">
        <f>'S2 Maquette'!B56</f>
        <v>0</v>
      </c>
      <c r="B55" s="44">
        <f>'S2 Maquette'!C56</f>
        <v>0</v>
      </c>
      <c r="C55" s="42">
        <f>'S2 Maquette'!F56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5" customHeight="1" x14ac:dyDescent="0.2">
      <c r="A56" s="82">
        <f>'S2 Maquette'!B57</f>
        <v>0</v>
      </c>
      <c r="B56" s="44">
        <f>'S2 Maquette'!C57</f>
        <v>0</v>
      </c>
      <c r="C56" s="42">
        <f>'S2 Maquette'!F57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5" customHeight="1" x14ac:dyDescent="0.2">
      <c r="A57" s="82">
        <f>'S2 Maquette'!B58</f>
        <v>0</v>
      </c>
      <c r="B57" s="44">
        <f>'S2 Maquette'!C58</f>
        <v>0</v>
      </c>
      <c r="C57" s="42">
        <f>'S2 Maquette'!F58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5" customHeight="1" x14ac:dyDescent="0.2">
      <c r="A58" s="82">
        <f>'S2 Maquette'!B59</f>
        <v>0</v>
      </c>
      <c r="B58" s="44">
        <f>'S2 Maquette'!C59</f>
        <v>0</v>
      </c>
      <c r="C58" s="42">
        <f>'S2 Maquette'!F59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5" customHeight="1" x14ac:dyDescent="0.2">
      <c r="A59" s="82">
        <f>'S2 Maquette'!B60</f>
        <v>0</v>
      </c>
      <c r="B59" s="44">
        <f>'S2 Maquette'!C60</f>
        <v>0</v>
      </c>
      <c r="C59" s="42">
        <f>'S2 Maquette'!F60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5" customHeight="1" x14ac:dyDescent="0.2">
      <c r="A60" s="82">
        <f>'S2 Maquette'!B61</f>
        <v>0</v>
      </c>
      <c r="B60" s="44">
        <f>'S2 Maquette'!C61</f>
        <v>0</v>
      </c>
      <c r="C60" s="42">
        <f>'S2 Maquette'!F61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5" customHeight="1" x14ac:dyDescent="0.2">
      <c r="A61" s="82">
        <f>'S2 Maquette'!B62</f>
        <v>0</v>
      </c>
      <c r="B61" s="44">
        <f>'S2 Maquette'!C62</f>
        <v>0</v>
      </c>
      <c r="C61" s="42">
        <f>'S2 Maquette'!F62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5" customHeight="1" x14ac:dyDescent="0.2">
      <c r="A62" s="82">
        <f>'S2 Maquette'!B63</f>
        <v>0</v>
      </c>
      <c r="B62" s="44">
        <f>'S2 Maquette'!C63</f>
        <v>0</v>
      </c>
      <c r="C62" s="42">
        <f>'S2 Maquette'!F63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5" customHeight="1" x14ac:dyDescent="0.2">
      <c r="A63" s="82">
        <f>'S2 Maquette'!B64</f>
        <v>0</v>
      </c>
      <c r="B63" s="44">
        <f>'S2 Maquette'!C64</f>
        <v>0</v>
      </c>
      <c r="C63" s="42">
        <f>'S2 Maquette'!F64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5" customHeight="1" x14ac:dyDescent="0.2">
      <c r="A64" s="82">
        <f>'S2 Maquette'!B65</f>
        <v>0</v>
      </c>
      <c r="B64" s="44">
        <f>'S2 Maquette'!C65</f>
        <v>0</v>
      </c>
      <c r="C64" s="42">
        <f>'S2 Maquette'!F65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5" customHeight="1" x14ac:dyDescent="0.2">
      <c r="A65" s="82">
        <f>'S2 Maquette'!B66</f>
        <v>0</v>
      </c>
      <c r="B65" s="44">
        <f>'S2 Maquette'!C66</f>
        <v>0</v>
      </c>
      <c r="C65" s="42">
        <f>'S2 Maquette'!F66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5" customHeight="1" x14ac:dyDescent="0.2">
      <c r="A66" s="82">
        <f>'S2 Maquette'!B67</f>
        <v>0</v>
      </c>
      <c r="B66" s="44">
        <f>'S2 Maquette'!C67</f>
        <v>0</v>
      </c>
      <c r="C66" s="42">
        <f>'S2 Maquette'!F67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5" customHeight="1" x14ac:dyDescent="0.2">
      <c r="A67" s="82">
        <f>'S2 Maquette'!B68</f>
        <v>0</v>
      </c>
      <c r="B67" s="44">
        <f>'S2 Maquette'!C68</f>
        <v>0</v>
      </c>
      <c r="C67" s="42">
        <f>'S2 Maquette'!F68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5" customHeight="1" x14ac:dyDescent="0.2">
      <c r="A68" s="82">
        <f>'S2 Maquette'!B69</f>
        <v>0</v>
      </c>
      <c r="B68" s="44">
        <f>'S2 Maquette'!C69</f>
        <v>0</v>
      </c>
      <c r="C68" s="42">
        <f>'S2 Maquette'!F69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5" customHeight="1" x14ac:dyDescent="0.2">
      <c r="A69" s="82">
        <f>'S2 Maquette'!B70</f>
        <v>0</v>
      </c>
      <c r="B69" s="44">
        <f>'S2 Maquette'!C70</f>
        <v>0</v>
      </c>
      <c r="C69" s="42">
        <f>'S2 Maquette'!F70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5" customHeight="1" x14ac:dyDescent="0.2">
      <c r="A70" s="82">
        <f>'S2 Maquette'!B71</f>
        <v>0</v>
      </c>
      <c r="B70" s="44">
        <f>'S2 Maquette'!C71</f>
        <v>0</v>
      </c>
      <c r="C70" s="42">
        <f>'S2 Maquette'!F71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5" customHeight="1" x14ac:dyDescent="0.2">
      <c r="A71" s="82">
        <f>'S2 Maquette'!B72</f>
        <v>0</v>
      </c>
      <c r="B71" s="44">
        <f>'S2 Maquette'!C72</f>
        <v>0</v>
      </c>
      <c r="C71" s="42">
        <f>'S2 Maquette'!F72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5" customHeight="1" x14ac:dyDescent="0.2">
      <c r="A72" s="82">
        <f>'S2 Maquette'!B73</f>
        <v>0</v>
      </c>
      <c r="B72" s="44">
        <f>'S2 Maquette'!C73</f>
        <v>0</v>
      </c>
      <c r="C72" s="42">
        <f>'S2 Maquette'!F73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5" customHeight="1" x14ac:dyDescent="0.2">
      <c r="A73" s="82">
        <f>'S2 Maquette'!B74</f>
        <v>0</v>
      </c>
      <c r="B73" s="44">
        <f>'S2 Maquette'!C74</f>
        <v>0</v>
      </c>
      <c r="C73" s="42">
        <f>'S2 Maquette'!F74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5" customHeight="1" x14ac:dyDescent="0.2">
      <c r="A74" s="82">
        <f>'S2 Maquette'!B75</f>
        <v>0</v>
      </c>
      <c r="B74" s="44">
        <f>'S2 Maquette'!C75</f>
        <v>0</v>
      </c>
      <c r="C74" s="42">
        <f>'S2 Maquette'!F75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5" customHeight="1" x14ac:dyDescent="0.2">
      <c r="A75" s="82">
        <f>'S2 Maquette'!B76</f>
        <v>0</v>
      </c>
      <c r="B75" s="44">
        <f>'S2 Maquette'!C76</f>
        <v>0</v>
      </c>
      <c r="C75" s="42">
        <f>'S2 Maquette'!F76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5" customHeight="1" x14ac:dyDescent="0.2">
      <c r="A76" s="82">
        <f>'S2 Maquette'!B77</f>
        <v>0</v>
      </c>
      <c r="B76" s="44">
        <f>'S2 Maquette'!C77</f>
        <v>0</v>
      </c>
      <c r="C76" s="42">
        <f>'S2 Maquette'!F77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5" customHeight="1" x14ac:dyDescent="0.2">
      <c r="A77" s="82">
        <f>'S2 Maquette'!B78</f>
        <v>0</v>
      </c>
      <c r="B77" s="44">
        <f>'S2 Maquette'!C78</f>
        <v>0</v>
      </c>
      <c r="C77" s="42">
        <f>'S2 Maquette'!F78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5" customHeight="1" x14ac:dyDescent="0.2">
      <c r="A78" s="82">
        <f>'S2 Maquette'!B79</f>
        <v>0</v>
      </c>
      <c r="B78" s="44">
        <f>'S2 Maquette'!C79</f>
        <v>0</v>
      </c>
      <c r="C78" s="42">
        <f>'S2 Maquette'!F79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5" customHeight="1" x14ac:dyDescent="0.2">
      <c r="A79" s="82">
        <f>'S2 Maquette'!B80</f>
        <v>0</v>
      </c>
      <c r="B79" s="44">
        <f>'S2 Maquette'!C80</f>
        <v>0</v>
      </c>
      <c r="C79" s="42">
        <f>'S2 Maquette'!F80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5" customHeight="1" x14ac:dyDescent="0.2">
      <c r="A80" s="82">
        <f>'S2 Maquette'!B81</f>
        <v>0</v>
      </c>
      <c r="B80" s="44">
        <f>'S2 Maquette'!C81</f>
        <v>0</v>
      </c>
      <c r="C80" s="42">
        <f>'S2 Maquette'!F81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5" customHeight="1" x14ac:dyDescent="0.2">
      <c r="A81" s="82">
        <f>'S2 Maquette'!B82</f>
        <v>0</v>
      </c>
      <c r="B81" s="44">
        <f>'S2 Maquette'!C82</f>
        <v>0</v>
      </c>
      <c r="C81" s="42">
        <f>'S2 Maquette'!F82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5" customHeight="1" x14ac:dyDescent="0.2">
      <c r="A82" s="82">
        <f>'S2 Maquette'!B83</f>
        <v>0</v>
      </c>
      <c r="B82" s="44">
        <f>'S2 Maquette'!C83</f>
        <v>0</v>
      </c>
      <c r="C82" s="42">
        <f>'S2 Maquette'!F83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5" customHeight="1" x14ac:dyDescent="0.2">
      <c r="A83" s="82">
        <f>'S2 Maquette'!B84</f>
        <v>0</v>
      </c>
      <c r="B83" s="44">
        <f>'S2 Maquette'!C84</f>
        <v>0</v>
      </c>
      <c r="C83" s="42">
        <f>'S2 Maquette'!F84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5" customHeight="1" x14ac:dyDescent="0.2">
      <c r="A84" s="82">
        <f>'S2 Maquette'!B85</f>
        <v>0</v>
      </c>
      <c r="B84" s="44">
        <f>'S2 Maquette'!C85</f>
        <v>0</v>
      </c>
      <c r="C84" s="42">
        <f>'S2 Maquette'!F85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5" customHeight="1" x14ac:dyDescent="0.2">
      <c r="A85" s="82">
        <f>'S2 Maquette'!B86</f>
        <v>0</v>
      </c>
      <c r="B85" s="44">
        <f>'S2 Maquette'!C86</f>
        <v>0</v>
      </c>
      <c r="C85" s="42">
        <f>'S2 Maquette'!F86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5" customHeight="1" x14ac:dyDescent="0.2">
      <c r="A86" s="82">
        <f>'S2 Maquette'!B87</f>
        <v>0</v>
      </c>
      <c r="B86" s="44">
        <f>'S2 Maquette'!C87</f>
        <v>0</v>
      </c>
      <c r="C86" s="42">
        <f>'S2 Maquette'!F87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5" customHeight="1" x14ac:dyDescent="0.2">
      <c r="A87" s="82">
        <f>'S2 Maquette'!B88</f>
        <v>0</v>
      </c>
      <c r="B87" s="44">
        <f>'S2 Maquette'!C88</f>
        <v>0</v>
      </c>
      <c r="C87" s="42">
        <f>'S2 Maquette'!F88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5" customHeight="1" x14ac:dyDescent="0.2">
      <c r="A88" s="82">
        <f>'S2 Maquette'!B89</f>
        <v>0</v>
      </c>
      <c r="B88" s="44">
        <f>'S2 Maquette'!C89</f>
        <v>0</v>
      </c>
      <c r="C88" s="42">
        <f>'S2 Maquette'!F89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5" customHeight="1" x14ac:dyDescent="0.2">
      <c r="A89" s="82">
        <f>'S2 Maquette'!B90</f>
        <v>0</v>
      </c>
      <c r="B89" s="44">
        <f>'S2 Maquette'!C90</f>
        <v>0</v>
      </c>
      <c r="C89" s="42">
        <f>'S2 Maquette'!F90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5" customHeight="1" x14ac:dyDescent="0.2">
      <c r="A90" s="82">
        <f>'S2 Maquette'!B91</f>
        <v>0</v>
      </c>
      <c r="B90" s="44">
        <f>'S2 Maquette'!C91</f>
        <v>0</v>
      </c>
      <c r="C90" s="42">
        <f>'S2 Maquette'!F91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5" customHeight="1" x14ac:dyDescent="0.2">
      <c r="A91" s="82">
        <f>'S2 Maquette'!B92</f>
        <v>0</v>
      </c>
      <c r="B91" s="44">
        <f>'S2 Maquette'!C92</f>
        <v>0</v>
      </c>
      <c r="C91" s="42">
        <f>'S2 Maquette'!F92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5" customHeight="1" x14ac:dyDescent="0.2">
      <c r="A92" s="82">
        <f>'S2 Maquette'!B93</f>
        <v>0</v>
      </c>
      <c r="B92" s="44">
        <f>'S2 Maquette'!C93</f>
        <v>0</v>
      </c>
      <c r="C92" s="42">
        <f>'S2 Maquette'!F93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5" customHeight="1" x14ac:dyDescent="0.2">
      <c r="A93" s="82">
        <f>'S2 Maquette'!B94</f>
        <v>0</v>
      </c>
      <c r="B93" s="44">
        <f>'S2 Maquette'!C94</f>
        <v>0</v>
      </c>
      <c r="C93" s="42">
        <f>'S2 Maquette'!F94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5" customHeight="1" x14ac:dyDescent="0.2">
      <c r="A94" s="82">
        <f>'S2 Maquette'!B95</f>
        <v>0</v>
      </c>
      <c r="B94" s="44">
        <f>'S2 Maquette'!C95</f>
        <v>0</v>
      </c>
      <c r="C94" s="42">
        <f>'S2 Maquette'!F95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5" customHeight="1" x14ac:dyDescent="0.2">
      <c r="A95" s="82">
        <f>'S2 Maquette'!B96</f>
        <v>0</v>
      </c>
      <c r="B95" s="44">
        <f>'S2 Maquette'!C96</f>
        <v>0</v>
      </c>
      <c r="C95" s="42">
        <f>'S2 Maquette'!F96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5" customHeight="1" x14ac:dyDescent="0.2">
      <c r="A96" s="82">
        <f>'S2 Maquette'!B97</f>
        <v>0</v>
      </c>
      <c r="B96" s="44">
        <f>'S2 Maquette'!C97</f>
        <v>0</v>
      </c>
      <c r="C96" s="42">
        <f>'S2 Maquette'!F97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5" customHeight="1" x14ac:dyDescent="0.2">
      <c r="A97" s="82">
        <f>'S2 Maquette'!B98</f>
        <v>0</v>
      </c>
      <c r="B97" s="44">
        <f>'S2 Maquette'!C98</f>
        <v>0</v>
      </c>
      <c r="C97" s="42">
        <f>'S2 Maquette'!F98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5" customHeight="1" x14ac:dyDescent="0.2">
      <c r="A98" s="82">
        <f>'S2 Maquette'!B99</f>
        <v>0</v>
      </c>
      <c r="B98" s="44">
        <f>'S2 Maquette'!C99</f>
        <v>0</v>
      </c>
      <c r="C98" s="42">
        <f>'S2 Maquette'!F99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5" customHeight="1" x14ac:dyDescent="0.2">
      <c r="A99" s="82">
        <f>'S2 Maquette'!B100</f>
        <v>0</v>
      </c>
      <c r="B99" s="44">
        <f>'S2 Maquette'!C100</f>
        <v>0</v>
      </c>
      <c r="C99" s="42">
        <f>'S2 Maquette'!F100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5" customHeight="1" x14ac:dyDescent="0.2">
      <c r="A100" s="82">
        <f>'S2 Maquette'!B101</f>
        <v>0</v>
      </c>
      <c r="B100" s="44">
        <f>'S2 Maquette'!C101</f>
        <v>0</v>
      </c>
      <c r="C100" s="42">
        <f>'S2 Maquette'!F101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5" customHeight="1" x14ac:dyDescent="0.2">
      <c r="A101" s="82">
        <f>'S2 Maquette'!B102</f>
        <v>0</v>
      </c>
      <c r="B101" s="44">
        <f>'S2 Maquette'!C102</f>
        <v>0</v>
      </c>
      <c r="C101" s="42">
        <f>'S2 Maquette'!F102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5" customHeight="1" x14ac:dyDescent="0.2">
      <c r="A102" s="82">
        <f>'S2 Maquette'!B103</f>
        <v>0</v>
      </c>
      <c r="B102" s="44">
        <f>'S2 Maquette'!C103</f>
        <v>0</v>
      </c>
      <c r="C102" s="42">
        <f>'S2 Maquette'!F103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5" customHeight="1" x14ac:dyDescent="0.2">
      <c r="A103" s="82">
        <f>'S2 Maquette'!B104</f>
        <v>0</v>
      </c>
      <c r="B103" s="44">
        <f>'S2 Maquette'!C104</f>
        <v>0</v>
      </c>
      <c r="C103" s="42">
        <f>'S2 Maquette'!F104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5" customHeight="1" x14ac:dyDescent="0.2">
      <c r="A104" s="82">
        <f>'S2 Maquette'!B105</f>
        <v>0</v>
      </c>
      <c r="B104" s="44">
        <f>'S2 Maquette'!C105</f>
        <v>0</v>
      </c>
      <c r="C104" s="42">
        <f>'S2 Maquette'!F105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5" customHeight="1" x14ac:dyDescent="0.2">
      <c r="A105" s="82">
        <f>'S2 Maquette'!B106</f>
        <v>0</v>
      </c>
      <c r="B105" s="44">
        <f>'S2 Maquette'!C106</f>
        <v>0</v>
      </c>
      <c r="C105" s="42">
        <f>'S2 Maquette'!F106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5" customHeight="1" x14ac:dyDescent="0.2">
      <c r="A106" s="82">
        <f>'S2 Maquette'!B107</f>
        <v>0</v>
      </c>
      <c r="B106" s="44">
        <f>'S2 Maquette'!C107</f>
        <v>0</v>
      </c>
      <c r="C106" s="42">
        <f>'S2 Maquette'!F107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5" customHeight="1" x14ac:dyDescent="0.2">
      <c r="A107" s="82">
        <f>'S2 Maquette'!B108</f>
        <v>0</v>
      </c>
      <c r="B107" s="44">
        <f>'S2 Maquette'!C108</f>
        <v>0</v>
      </c>
      <c r="C107" s="42">
        <f>'S2 Maquette'!F108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5" customHeight="1" x14ac:dyDescent="0.2">
      <c r="A108" s="82">
        <f>'S2 Maquette'!B109</f>
        <v>0</v>
      </c>
      <c r="B108" s="44">
        <f>'S2 Maquette'!C109</f>
        <v>0</v>
      </c>
      <c r="C108" s="42">
        <f>'S2 Maquette'!F109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5" customHeight="1" x14ac:dyDescent="0.2">
      <c r="A109" s="82">
        <f>'S2 Maquette'!B110</f>
        <v>0</v>
      </c>
      <c r="B109" s="44">
        <f>'S2 Maquette'!C110</f>
        <v>0</v>
      </c>
      <c r="C109" s="42">
        <f>'S2 Maquette'!F110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5" customHeight="1" x14ac:dyDescent="0.2">
      <c r="A110" s="82">
        <f>'S2 Maquette'!B111</f>
        <v>0</v>
      </c>
      <c r="B110" s="44">
        <f>'S2 Maquette'!C111</f>
        <v>0</v>
      </c>
      <c r="C110" s="42">
        <f>'S2 Maquette'!F111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5" customHeight="1" x14ac:dyDescent="0.2">
      <c r="A111" s="82">
        <f>'S2 Maquette'!B112</f>
        <v>0</v>
      </c>
      <c r="B111" s="44">
        <f>'S2 Maquette'!C112</f>
        <v>0</v>
      </c>
      <c r="C111" s="42">
        <f>'S2 Maquette'!F112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5" customHeight="1" x14ac:dyDescent="0.2">
      <c r="A112" s="82">
        <f>'S2 Maquette'!B113</f>
        <v>0</v>
      </c>
      <c r="B112" s="44">
        <f>'S2 Maquette'!C113</f>
        <v>0</v>
      </c>
      <c r="C112" s="42">
        <f>'S2 Maquette'!F113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5" customHeight="1" x14ac:dyDescent="0.2">
      <c r="A113" s="82">
        <f>'S2 Maquette'!B114</f>
        <v>0</v>
      </c>
      <c r="B113" s="44">
        <f>'S2 Maquette'!C114</f>
        <v>0</v>
      </c>
      <c r="C113" s="42">
        <f>'S2 Maquette'!F114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5" customHeight="1" x14ac:dyDescent="0.2">
      <c r="A114" s="82">
        <f>'S2 Maquette'!B115</f>
        <v>0</v>
      </c>
      <c r="B114" s="44">
        <f>'S2 Maquette'!C115</f>
        <v>0</v>
      </c>
      <c r="C114" s="42">
        <f>'S2 Maquette'!F115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5" customHeight="1" x14ac:dyDescent="0.2">
      <c r="A115" s="82">
        <f>'S2 Maquette'!B116</f>
        <v>0</v>
      </c>
      <c r="B115" s="44">
        <f>'S2 Maquette'!C116</f>
        <v>0</v>
      </c>
      <c r="C115" s="42">
        <f>'S2 Maquette'!F116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5" customHeight="1" x14ac:dyDescent="0.2">
      <c r="A116" s="82">
        <f>'S2 Maquette'!B117</f>
        <v>0</v>
      </c>
      <c r="B116" s="44">
        <f>'S2 Maquette'!C117</f>
        <v>0</v>
      </c>
      <c r="C116" s="42">
        <f>'S2 Maquette'!F117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5" customHeight="1" x14ac:dyDescent="0.2">
      <c r="A117" s="82">
        <f>'S2 Maquette'!B118</f>
        <v>0</v>
      </c>
      <c r="B117" s="44">
        <f>'S2 Maquette'!C118</f>
        <v>0</v>
      </c>
      <c r="C117" s="42">
        <f>'S2 Maquette'!F118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5" customHeight="1" x14ac:dyDescent="0.2">
      <c r="A118" s="82">
        <f>'S2 Maquette'!B119</f>
        <v>0</v>
      </c>
      <c r="B118" s="44">
        <f>'S2 Maquette'!C119</f>
        <v>0</v>
      </c>
      <c r="C118" s="42">
        <f>'S2 Maquette'!F119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5" customHeight="1" x14ac:dyDescent="0.2">
      <c r="A119" s="82">
        <f>'S2 Maquette'!B120</f>
        <v>0</v>
      </c>
      <c r="B119" s="44">
        <f>'S2 Maquette'!C120</f>
        <v>0</v>
      </c>
      <c r="C119" s="42">
        <f>'S2 Maquette'!F120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5" customHeight="1" x14ac:dyDescent="0.2">
      <c r="A120" s="82">
        <f>'S2 Maquette'!B121</f>
        <v>0</v>
      </c>
      <c r="B120" s="44">
        <f>'S2 Maquette'!C121</f>
        <v>0</v>
      </c>
      <c r="C120" s="42">
        <f>'S2 Maquette'!F121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5" customHeight="1" x14ac:dyDescent="0.2">
      <c r="A121" s="82">
        <f>'S2 Maquette'!B122</f>
        <v>0</v>
      </c>
      <c r="B121" s="44">
        <f>'S2 Maquette'!C122</f>
        <v>0</v>
      </c>
      <c r="C121" s="42">
        <f>'S2 Maquette'!F122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5" customHeight="1" x14ac:dyDescent="0.2">
      <c r="A122" s="82">
        <f>'S2 Maquette'!B123</f>
        <v>0</v>
      </c>
      <c r="B122" s="44">
        <f>'S2 Maquette'!C123</f>
        <v>0</v>
      </c>
      <c r="C122" s="42">
        <f>'S2 Maquette'!F123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5" customHeight="1" x14ac:dyDescent="0.2">
      <c r="A123" s="82">
        <f>'S2 Maquette'!B124</f>
        <v>0</v>
      </c>
      <c r="B123" s="44">
        <f>'S2 Maquette'!C124</f>
        <v>0</v>
      </c>
      <c r="C123" s="42">
        <f>'S2 Maquette'!F124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5" customHeight="1" x14ac:dyDescent="0.2">
      <c r="A124" s="82">
        <f>'S2 Maquette'!B125</f>
        <v>0</v>
      </c>
      <c r="B124" s="44">
        <f>'S2 Maquette'!C125</f>
        <v>0</v>
      </c>
      <c r="C124" s="42">
        <f>'S2 Maquette'!F125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5" customHeight="1" x14ac:dyDescent="0.2">
      <c r="A125" s="82">
        <f>'S2 Maquette'!B126</f>
        <v>0</v>
      </c>
      <c r="B125" s="44">
        <f>'S2 Maquette'!C126</f>
        <v>0</v>
      </c>
      <c r="C125" s="42">
        <f>'S2 Maquette'!F126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5" customHeight="1" x14ac:dyDescent="0.2">
      <c r="A126" s="82">
        <f>'S2 Maquette'!B127</f>
        <v>0</v>
      </c>
      <c r="B126" s="44">
        <f>'S2 Maquette'!C127</f>
        <v>0</v>
      </c>
      <c r="C126" s="42">
        <f>'S2 Maquette'!F127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5" customHeight="1" x14ac:dyDescent="0.2">
      <c r="A127" s="82">
        <f>'S2 Maquette'!B128</f>
        <v>0</v>
      </c>
      <c r="B127" s="44">
        <f>'S2 Maquette'!C128</f>
        <v>0</v>
      </c>
      <c r="C127" s="42">
        <f>'S2 Maquette'!F128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5" customHeight="1" x14ac:dyDescent="0.2">
      <c r="A128" s="82">
        <f>'S2 Maquette'!B129</f>
        <v>0</v>
      </c>
      <c r="B128" s="44">
        <f>'S2 Maquette'!C129</f>
        <v>0</v>
      </c>
      <c r="C128" s="42">
        <f>'S2 Maquette'!F129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5" customHeight="1" x14ac:dyDescent="0.2">
      <c r="A129" s="82">
        <f>'S2 Maquette'!B130</f>
        <v>0</v>
      </c>
      <c r="B129" s="44">
        <f>'S2 Maquette'!C130</f>
        <v>0</v>
      </c>
      <c r="C129" s="42">
        <f>'S2 Maquette'!F130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5" customHeight="1" x14ac:dyDescent="0.2">
      <c r="A130" s="82">
        <f>'S2 Maquette'!B131</f>
        <v>0</v>
      </c>
      <c r="B130" s="44">
        <f>'S2 Maquette'!C131</f>
        <v>0</v>
      </c>
      <c r="C130" s="42">
        <f>'S2 Maquette'!F131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5" customHeight="1" x14ac:dyDescent="0.2">
      <c r="A131" s="82">
        <f>'S2 Maquette'!B132</f>
        <v>0</v>
      </c>
      <c r="B131" s="44">
        <f>'S2 Maquette'!C132</f>
        <v>0</v>
      </c>
      <c r="C131" s="42">
        <f>'S2 Maquette'!F132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5" customHeight="1" x14ac:dyDescent="0.2">
      <c r="A132" s="82">
        <f>'S2 Maquette'!B133</f>
        <v>0</v>
      </c>
      <c r="B132" s="44">
        <f>'S2 Maquette'!C133</f>
        <v>0</v>
      </c>
      <c r="C132" s="42">
        <f>'S2 Maquette'!F133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5" customHeight="1" x14ac:dyDescent="0.2">
      <c r="A133" s="82">
        <f>'S2 Maquette'!B134</f>
        <v>0</v>
      </c>
      <c r="B133" s="44">
        <f>'S2 Maquette'!C134</f>
        <v>0</v>
      </c>
      <c r="C133" s="42">
        <f>'S2 Maquette'!F134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5" customHeight="1" x14ac:dyDescent="0.2">
      <c r="A134" s="82">
        <f>'S2 Maquette'!B135</f>
        <v>0</v>
      </c>
      <c r="B134" s="44">
        <f>'S2 Maquette'!C135</f>
        <v>0</v>
      </c>
      <c r="C134" s="42">
        <f>'S2 Maquette'!F135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5" customHeight="1" x14ac:dyDescent="0.2">
      <c r="A135" s="82">
        <f>'S2 Maquette'!B136</f>
        <v>0</v>
      </c>
      <c r="B135" s="44">
        <f>'S2 Maquette'!C136</f>
        <v>0</v>
      </c>
      <c r="C135" s="42">
        <f>'S2 Maquette'!F136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5" customHeight="1" x14ac:dyDescent="0.2">
      <c r="A136" s="82">
        <f>'S2 Maquette'!B137</f>
        <v>0</v>
      </c>
      <c r="B136" s="44">
        <f>'S2 Maquette'!C137</f>
        <v>0</v>
      </c>
      <c r="C136" s="42">
        <f>'S2 Maquette'!F137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5" customHeight="1" x14ac:dyDescent="0.2">
      <c r="A137" s="82">
        <f>'S2 Maquette'!B138</f>
        <v>0</v>
      </c>
      <c r="B137" s="44">
        <f>'S2 Maquette'!C138</f>
        <v>0</v>
      </c>
      <c r="C137" s="42">
        <f>'S2 Maquette'!F138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5" customHeight="1" x14ac:dyDescent="0.2">
      <c r="A138" s="82">
        <f>'S2 Maquette'!B139</f>
        <v>0</v>
      </c>
      <c r="B138" s="44">
        <f>'S2 Maquette'!C139</f>
        <v>0</v>
      </c>
      <c r="C138" s="42">
        <f>'S2 Maquette'!F139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5" customHeight="1" x14ac:dyDescent="0.2">
      <c r="A139" s="82">
        <f>'S2 Maquette'!B140</f>
        <v>0</v>
      </c>
      <c r="B139" s="44">
        <f>'S2 Maquette'!C140</f>
        <v>0</v>
      </c>
      <c r="C139" s="42">
        <f>'S2 Maquette'!F140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5" customHeight="1" x14ac:dyDescent="0.2">
      <c r="A140" s="82">
        <f>'S2 Maquette'!B141</f>
        <v>0</v>
      </c>
      <c r="B140" s="44">
        <f>'S2 Maquette'!C141</f>
        <v>0</v>
      </c>
      <c r="C140" s="42">
        <f>'S2 Maquette'!F141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5" customHeight="1" x14ac:dyDescent="0.2">
      <c r="A141" s="82">
        <f>'S2 Maquette'!B142</f>
        <v>0</v>
      </c>
      <c r="B141" s="44">
        <f>'S2 Maquette'!C142</f>
        <v>0</v>
      </c>
      <c r="C141" s="42">
        <f>'S2 Maquette'!F142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5" customHeight="1" x14ac:dyDescent="0.2">
      <c r="A142" s="82">
        <f>'S2 Maquette'!B143</f>
        <v>0</v>
      </c>
      <c r="B142" s="44">
        <f>'S2 Maquette'!C143</f>
        <v>0</v>
      </c>
      <c r="C142" s="42">
        <f>'S2 Maquette'!F143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5" customHeight="1" x14ac:dyDescent="0.2">
      <c r="A143" s="82">
        <f>'S2 Maquette'!B144</f>
        <v>0</v>
      </c>
      <c r="B143" s="44">
        <f>'S2 Maquette'!C144</f>
        <v>0</v>
      </c>
      <c r="C143" s="42">
        <f>'S2 Maquette'!F144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5" customHeight="1" x14ac:dyDescent="0.2">
      <c r="A144" s="82">
        <f>'S2 Maquette'!B145</f>
        <v>0</v>
      </c>
      <c r="B144" s="44">
        <f>'S2 Maquette'!C145</f>
        <v>0</v>
      </c>
      <c r="C144" s="42">
        <f>'S2 Maquette'!F145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5" customHeight="1" x14ac:dyDescent="0.2">
      <c r="A145" s="82">
        <f>'S2 Maquette'!B146</f>
        <v>0</v>
      </c>
      <c r="B145" s="44">
        <f>'S2 Maquette'!C146</f>
        <v>0</v>
      </c>
      <c r="C145" s="42">
        <f>'S2 Maquette'!F146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5" customHeight="1" x14ac:dyDescent="0.2">
      <c r="A146" s="82">
        <f>'S2 Maquette'!B147</f>
        <v>0</v>
      </c>
      <c r="B146" s="44">
        <f>'S2 Maquette'!C147</f>
        <v>0</v>
      </c>
      <c r="C146" s="42">
        <f>'S2 Maquette'!F147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5" customHeight="1" x14ac:dyDescent="0.2">
      <c r="A147" s="82">
        <f>'S2 Maquette'!B148</f>
        <v>0</v>
      </c>
      <c r="B147" s="44">
        <f>'S2 Maquette'!C148</f>
        <v>0</v>
      </c>
      <c r="C147" s="42">
        <f>'S2 Maquette'!F148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5" customHeight="1" x14ac:dyDescent="0.2">
      <c r="A148" s="82">
        <f>'S2 Maquette'!B149</f>
        <v>0</v>
      </c>
      <c r="B148" s="44">
        <f>'S2 Maquette'!C149</f>
        <v>0</v>
      </c>
      <c r="C148" s="42">
        <f>'S2 Maquette'!F149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5" customHeight="1" x14ac:dyDescent="0.2">
      <c r="A149" s="82">
        <f>'S2 Maquette'!B150</f>
        <v>0</v>
      </c>
      <c r="B149" s="44">
        <f>'S2 Maquette'!C150</f>
        <v>0</v>
      </c>
      <c r="C149" s="42">
        <f>'S2 Maquette'!F150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5" customHeight="1" x14ac:dyDescent="0.2">
      <c r="A150" s="82">
        <f>'S2 Maquette'!B151</f>
        <v>0</v>
      </c>
      <c r="B150" s="44">
        <f>'S2 Maquette'!C151</f>
        <v>0</v>
      </c>
      <c r="C150" s="42">
        <f>'S2 Maquette'!F151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5" customHeight="1" x14ac:dyDescent="0.2">
      <c r="A151" s="82">
        <f>'S2 Maquette'!B152</f>
        <v>0</v>
      </c>
      <c r="B151" s="44">
        <f>'S2 Maquette'!C152</f>
        <v>0</v>
      </c>
      <c r="C151" s="42">
        <f>'S2 Maquette'!F152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5" customHeight="1" x14ac:dyDescent="0.2">
      <c r="A152" s="82">
        <f>'S2 Maquette'!B153</f>
        <v>0</v>
      </c>
      <c r="B152" s="44">
        <f>'S2 Maquette'!C153</f>
        <v>0</v>
      </c>
      <c r="C152" s="42">
        <f>'S2 Maquette'!F153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5" customHeight="1" x14ac:dyDescent="0.2">
      <c r="A153" s="82">
        <f>'S2 Maquette'!B154</f>
        <v>0</v>
      </c>
      <c r="B153" s="44">
        <f>'S2 Maquette'!C154</f>
        <v>0</v>
      </c>
      <c r="C153" s="42">
        <f>'S2 Maquette'!F154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5" customHeight="1" x14ac:dyDescent="0.2">
      <c r="A154" s="82">
        <f>'S2 Maquette'!B155</f>
        <v>0</v>
      </c>
      <c r="B154" s="44">
        <f>'S2 Maquette'!C155</f>
        <v>0</v>
      </c>
      <c r="C154" s="42">
        <f>'S2 Maquette'!F155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5" customHeight="1" x14ac:dyDescent="0.2">
      <c r="A155" s="82">
        <f>'S2 Maquette'!B156</f>
        <v>0</v>
      </c>
      <c r="B155" s="44">
        <f>'S2 Maquette'!C156</f>
        <v>0</v>
      </c>
      <c r="C155" s="42">
        <f>'S2 Maquette'!F156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5" customHeight="1" x14ac:dyDescent="0.2">
      <c r="A156" s="82">
        <f>'S2 Maquette'!B157</f>
        <v>0</v>
      </c>
      <c r="B156" s="44">
        <f>'S2 Maquette'!C157</f>
        <v>0</v>
      </c>
      <c r="C156" s="42">
        <f>'S2 Maquette'!F157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5" customHeight="1" x14ac:dyDescent="0.2">
      <c r="A157" s="82">
        <f>'S2 Maquette'!B158</f>
        <v>0</v>
      </c>
      <c r="B157" s="44">
        <f>'S2 Maquette'!C158</f>
        <v>0</v>
      </c>
      <c r="C157" s="42">
        <f>'S2 Maquette'!F158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5" customHeight="1" x14ac:dyDescent="0.2">
      <c r="A158" s="82">
        <f>'S2 Maquette'!B159</f>
        <v>0</v>
      </c>
      <c r="B158" s="44">
        <f>'S2 Maquette'!C159</f>
        <v>0</v>
      </c>
      <c r="C158" s="42">
        <f>'S2 Maquette'!F159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5" customHeight="1" x14ac:dyDescent="0.2">
      <c r="A159" s="82">
        <f>'S2 Maquette'!B160</f>
        <v>0</v>
      </c>
      <c r="B159" s="44">
        <f>'S2 Maquette'!C160</f>
        <v>0</v>
      </c>
      <c r="C159" s="42">
        <f>'S2 Maquette'!F160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5" customHeight="1" x14ac:dyDescent="0.2">
      <c r="A160" s="82">
        <f>'S2 Maquette'!B161</f>
        <v>0</v>
      </c>
      <c r="B160" s="44">
        <f>'S2 Maquette'!C161</f>
        <v>0</v>
      </c>
      <c r="C160" s="42">
        <f>'S2 Maquette'!F161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5" customHeight="1" x14ac:dyDescent="0.2">
      <c r="A161" s="82">
        <f>'S2 Maquette'!B162</f>
        <v>0</v>
      </c>
      <c r="B161" s="44">
        <f>'S2 Maquette'!C162</f>
        <v>0</v>
      </c>
      <c r="C161" s="42">
        <f>'S2 Maquette'!F162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5" customHeight="1" x14ac:dyDescent="0.2">
      <c r="A162" s="82">
        <f>'S2 Maquette'!B163</f>
        <v>0</v>
      </c>
      <c r="B162" s="44">
        <f>'S2 Maquette'!C163</f>
        <v>0</v>
      </c>
      <c r="C162" s="42">
        <f>'S2 Maquette'!F163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5" customHeight="1" x14ac:dyDescent="0.2">
      <c r="A163" s="82">
        <f>'S2 Maquette'!B164</f>
        <v>0</v>
      </c>
      <c r="B163" s="44">
        <f>'S2 Maquette'!C164</f>
        <v>0</v>
      </c>
      <c r="C163" s="42">
        <f>'S2 Maquette'!F164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5" customHeight="1" x14ac:dyDescent="0.2">
      <c r="A164" s="82">
        <f>'S2 Maquette'!B165</f>
        <v>0</v>
      </c>
      <c r="B164" s="44">
        <f>'S2 Maquette'!C165</f>
        <v>0</v>
      </c>
      <c r="C164" s="42">
        <f>'S2 Maquette'!F165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5" customHeight="1" x14ac:dyDescent="0.2">
      <c r="A165" s="82">
        <f>'S2 Maquette'!B166</f>
        <v>0</v>
      </c>
      <c r="B165" s="44">
        <f>'S2 Maquette'!C166</f>
        <v>0</v>
      </c>
      <c r="C165" s="42">
        <f>'S2 Maquette'!F166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5" customHeight="1" x14ac:dyDescent="0.2">
      <c r="A166" s="82">
        <f>'S2 Maquette'!B167</f>
        <v>0</v>
      </c>
      <c r="B166" s="44">
        <f>'S2 Maquette'!C167</f>
        <v>0</v>
      </c>
      <c r="C166" s="42">
        <f>'S2 Maquette'!F167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5" customHeight="1" x14ac:dyDescent="0.2">
      <c r="A167" s="82">
        <f>'S2 Maquette'!B168</f>
        <v>0</v>
      </c>
      <c r="B167" s="44">
        <f>'S2 Maquette'!C168</f>
        <v>0</v>
      </c>
      <c r="C167" s="42">
        <f>'S2 Maquette'!F168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5" customHeight="1" x14ac:dyDescent="0.2">
      <c r="A168" s="82">
        <f>'S2 Maquette'!B169</f>
        <v>0</v>
      </c>
      <c r="B168" s="44">
        <f>'S2 Maquette'!C169</f>
        <v>0</v>
      </c>
      <c r="C168" s="42">
        <f>'S2 Maquette'!F169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5" customHeight="1" x14ac:dyDescent="0.2">
      <c r="A169" s="82">
        <f>'S2 Maquette'!B170</f>
        <v>0</v>
      </c>
      <c r="B169" s="44">
        <f>'S2 Maquette'!C170</f>
        <v>0</v>
      </c>
      <c r="C169" s="42">
        <f>'S2 Maquette'!F170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5" customHeight="1" x14ac:dyDescent="0.2">
      <c r="A170" s="82">
        <f>'S2 Maquette'!B171</f>
        <v>0</v>
      </c>
      <c r="B170" s="44">
        <f>'S2 Maquette'!C171</f>
        <v>0</v>
      </c>
      <c r="C170" s="42">
        <f>'S2 Maquette'!F171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5" customHeight="1" x14ac:dyDescent="0.2">
      <c r="A171" s="82">
        <f>'S2 Maquette'!B172</f>
        <v>0</v>
      </c>
      <c r="B171" s="44">
        <f>'S2 Maquette'!C172</f>
        <v>0</v>
      </c>
      <c r="C171" s="42">
        <f>'S2 Maquette'!F172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5" customHeight="1" x14ac:dyDescent="0.2">
      <c r="A172" s="82">
        <f>'S2 Maquette'!B173</f>
        <v>0</v>
      </c>
      <c r="B172" s="44">
        <f>'S2 Maquette'!C173</f>
        <v>0</v>
      </c>
      <c r="C172" s="42">
        <f>'S2 Maquette'!F173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5" customHeight="1" x14ac:dyDescent="0.2">
      <c r="A173" s="82">
        <f>'S2 Maquette'!B174</f>
        <v>0</v>
      </c>
      <c r="B173" s="44">
        <f>'S2 Maquette'!C174</f>
        <v>0</v>
      </c>
      <c r="C173" s="42">
        <f>'S2 Maquette'!F174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5" customHeight="1" x14ac:dyDescent="0.2">
      <c r="A174" s="82">
        <f>'S2 Maquette'!B175</f>
        <v>0</v>
      </c>
      <c r="B174" s="44">
        <f>'S2 Maquette'!C175</f>
        <v>0</v>
      </c>
      <c r="C174" s="42">
        <f>'S2 Maquette'!F175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5" customHeight="1" x14ac:dyDescent="0.2">
      <c r="A175" s="82">
        <f>'S2 Maquette'!B176</f>
        <v>0</v>
      </c>
      <c r="B175" s="44">
        <f>'S2 Maquette'!C176</f>
        <v>0</v>
      </c>
      <c r="C175" s="42">
        <f>'S2 Maquette'!F176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5" customHeight="1" x14ac:dyDescent="0.2">
      <c r="A176" s="82">
        <f>'S2 Maquette'!B177</f>
        <v>0</v>
      </c>
      <c r="B176" s="44">
        <f>'S2 Maquette'!C177</f>
        <v>0</v>
      </c>
      <c r="C176" s="42">
        <f>'S2 Maquette'!F177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5" customHeight="1" x14ac:dyDescent="0.2">
      <c r="A177" s="82">
        <f>'S2 Maquette'!B178</f>
        <v>0</v>
      </c>
      <c r="B177" s="44">
        <f>'S2 Maquette'!C178</f>
        <v>0</v>
      </c>
      <c r="C177" s="42">
        <f>'S2 Maquette'!F178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5" customHeight="1" x14ac:dyDescent="0.2">
      <c r="A178" s="82">
        <f>'S2 Maquette'!B179</f>
        <v>0</v>
      </c>
      <c r="B178" s="44">
        <f>'S2 Maquette'!C179</f>
        <v>0</v>
      </c>
      <c r="C178" s="42">
        <f>'S2 Maquette'!F179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5" customHeight="1" x14ac:dyDescent="0.2">
      <c r="A179" s="82">
        <f>'S2 Maquette'!B180</f>
        <v>0</v>
      </c>
      <c r="B179" s="44">
        <f>'S2 Maquette'!C180</f>
        <v>0</v>
      </c>
      <c r="C179" s="42">
        <f>'S2 Maquette'!F180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5" customHeight="1" x14ac:dyDescent="0.2">
      <c r="A180" s="82">
        <f>'S2 Maquette'!B181</f>
        <v>0</v>
      </c>
      <c r="B180" s="44">
        <f>'S2 Maquette'!C181</f>
        <v>0</v>
      </c>
      <c r="C180" s="42">
        <f>'S2 Maquette'!F181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5" customHeight="1" x14ac:dyDescent="0.2">
      <c r="A181" s="82">
        <f>'S2 Maquette'!B182</f>
        <v>0</v>
      </c>
      <c r="B181" s="44">
        <f>'S2 Maquette'!C182</f>
        <v>0</v>
      </c>
      <c r="C181" s="42">
        <f>'S2 Maquette'!F182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5" customHeight="1" x14ac:dyDescent="0.2">
      <c r="A182" s="82">
        <f>'S2 Maquette'!B183</f>
        <v>0</v>
      </c>
      <c r="B182" s="44">
        <f>'S2 Maquette'!C183</f>
        <v>0</v>
      </c>
      <c r="C182" s="42">
        <f>'S2 Maquette'!F183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5" customHeight="1" x14ac:dyDescent="0.2">
      <c r="A183" s="82">
        <f>'S2 Maquette'!B184</f>
        <v>0</v>
      </c>
      <c r="B183" s="44">
        <f>'S2 Maquette'!C184</f>
        <v>0</v>
      </c>
      <c r="C183" s="42">
        <f>'S2 Maquette'!F184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5" customHeight="1" x14ac:dyDescent="0.2">
      <c r="A184" s="82">
        <f>'S2 Maquette'!B185</f>
        <v>0</v>
      </c>
      <c r="B184" s="44">
        <f>'S2 Maquette'!C185</f>
        <v>0</v>
      </c>
      <c r="C184" s="42">
        <f>'S2 Maquette'!F185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5" customHeight="1" x14ac:dyDescent="0.2">
      <c r="A185" s="82">
        <f>'S2 Maquette'!B186</f>
        <v>0</v>
      </c>
      <c r="B185" s="44">
        <f>'S2 Maquette'!C186</f>
        <v>0</v>
      </c>
      <c r="C185" s="42">
        <f>'S2 Maquette'!F186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5" customHeight="1" x14ac:dyDescent="0.2">
      <c r="A186" s="82">
        <f>'S2 Maquette'!B187</f>
        <v>0</v>
      </c>
      <c r="B186" s="44">
        <f>'S2 Maquette'!C187</f>
        <v>0</v>
      </c>
      <c r="C186" s="42">
        <f>'S2 Maquette'!F187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5" customHeight="1" x14ac:dyDescent="0.2">
      <c r="A187" s="82">
        <f>'S2 Maquette'!B188</f>
        <v>0</v>
      </c>
      <c r="B187" s="44">
        <f>'S2 Maquette'!C188</f>
        <v>0</v>
      </c>
      <c r="C187" s="42">
        <f>'S2 Maquette'!F188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5" customHeight="1" x14ac:dyDescent="0.2">
      <c r="A188" s="82">
        <f>'S2 Maquette'!B189</f>
        <v>0</v>
      </c>
      <c r="B188" s="44">
        <f>'S2 Maquette'!C189</f>
        <v>0</v>
      </c>
      <c r="C188" s="42">
        <f>'S2 Maquette'!F189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5" customHeight="1" x14ac:dyDescent="0.2">
      <c r="A189" s="82">
        <f>'S2 Maquette'!B190</f>
        <v>0</v>
      </c>
      <c r="B189" s="44">
        <f>'S2 Maquette'!C190</f>
        <v>0</v>
      </c>
      <c r="C189" s="42">
        <f>'S2 Maquette'!F190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5" customHeight="1" x14ac:dyDescent="0.2">
      <c r="A190" s="82">
        <f>'S2 Maquette'!B191</f>
        <v>0</v>
      </c>
      <c r="B190" s="44">
        <f>'S2 Maquette'!C191</f>
        <v>0</v>
      </c>
      <c r="C190" s="42">
        <f>'S2 Maquette'!F191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5" customHeight="1" x14ac:dyDescent="0.2">
      <c r="A191" s="82">
        <f>'S2 Maquette'!B192</f>
        <v>0</v>
      </c>
      <c r="B191" s="44">
        <f>'S2 Maquette'!C192</f>
        <v>0</v>
      </c>
      <c r="C191" s="42">
        <f>'S2 Maquette'!F192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5" customHeight="1" x14ac:dyDescent="0.2">
      <c r="A192" s="82">
        <f>'S2 Maquette'!B193</f>
        <v>0</v>
      </c>
      <c r="B192" s="44">
        <f>'S2 Maquette'!C193</f>
        <v>0</v>
      </c>
      <c r="C192" s="42">
        <f>'S2 Maquette'!F193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5" customHeight="1" x14ac:dyDescent="0.2">
      <c r="A193" s="82">
        <f>'S2 Maquette'!B194</f>
        <v>0</v>
      </c>
      <c r="B193" s="44">
        <f>'S2 Maquette'!C194</f>
        <v>0</v>
      </c>
      <c r="C193" s="42">
        <f>'S2 Maquette'!F194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5" customHeight="1" x14ac:dyDescent="0.2">
      <c r="A194" s="82">
        <f>'S2 Maquette'!B195</f>
        <v>0</v>
      </c>
      <c r="B194" s="44">
        <f>'S2 Maquette'!C195</f>
        <v>0</v>
      </c>
      <c r="C194" s="42">
        <f>'S2 Maquette'!F195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5" customHeight="1" x14ac:dyDescent="0.2">
      <c r="A195" s="82">
        <f>'S2 Maquette'!B196</f>
        <v>0</v>
      </c>
      <c r="B195" s="44">
        <f>'S2 Maquette'!C196</f>
        <v>0</v>
      </c>
      <c r="C195" s="42">
        <f>'S2 Maquette'!F196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5" customHeight="1" x14ac:dyDescent="0.2">
      <c r="A196" s="82">
        <f>'S2 Maquette'!B197</f>
        <v>0</v>
      </c>
      <c r="B196" s="44">
        <f>'S2 Maquette'!C197</f>
        <v>0</v>
      </c>
      <c r="C196" s="42">
        <f>'S2 Maquette'!F197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5" customHeight="1" x14ac:dyDescent="0.2">
      <c r="A197" s="82">
        <f>'S2 Maquette'!B198</f>
        <v>0</v>
      </c>
      <c r="B197" s="44">
        <f>'S2 Maquette'!C198</f>
        <v>0</v>
      </c>
      <c r="C197" s="42">
        <f>'S2 Maquette'!F198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5" customHeight="1" x14ac:dyDescent="0.2">
      <c r="A198" s="82">
        <f>'S2 Maquette'!B199</f>
        <v>0</v>
      </c>
      <c r="B198" s="44">
        <f>'S2 Maquette'!C199</f>
        <v>0</v>
      </c>
      <c r="C198" s="42">
        <f>'S2 Maquette'!F199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5" customHeight="1" x14ac:dyDescent="0.2">
      <c r="A199" s="82">
        <f>'S2 Maquette'!B200</f>
        <v>0</v>
      </c>
      <c r="B199" s="44">
        <f>'S2 Maquette'!C200</f>
        <v>0</v>
      </c>
      <c r="C199" s="42">
        <f>'S2 Maquette'!F200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5" customHeight="1" x14ac:dyDescent="0.2">
      <c r="A200" s="82">
        <f>'S2 Maquette'!B201</f>
        <v>0</v>
      </c>
      <c r="B200" s="44">
        <f>'S2 Maquette'!C201</f>
        <v>0</v>
      </c>
      <c r="C200" s="42">
        <f>'S2 Maquette'!F201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5" customHeight="1" x14ac:dyDescent="0.2">
      <c r="A201" s="82">
        <f>'S2 Maquette'!B202</f>
        <v>0</v>
      </c>
      <c r="B201" s="44">
        <f>'S2 Maquette'!C202</f>
        <v>0</v>
      </c>
      <c r="C201" s="42">
        <f>'S2 Maquette'!F202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5" customHeight="1" x14ac:dyDescent="0.2">
      <c r="A202" s="82">
        <f>'S2 Maquette'!B203</f>
        <v>0</v>
      </c>
      <c r="B202" s="44">
        <f>'S2 Maquette'!C203</f>
        <v>0</v>
      </c>
      <c r="C202" s="42">
        <f>'S2 Maquette'!F203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5" customHeight="1" x14ac:dyDescent="0.2">
      <c r="A203" s="82">
        <f>'S2 Maquette'!B204</f>
        <v>0</v>
      </c>
      <c r="B203" s="44">
        <f>'S2 Maquette'!C204</f>
        <v>0</v>
      </c>
      <c r="C203" s="42">
        <f>'S2 Maquette'!F204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5" customHeight="1" x14ac:dyDescent="0.2">
      <c r="A204" s="82">
        <f>'S2 Maquette'!B205</f>
        <v>0</v>
      </c>
      <c r="B204" s="44">
        <f>'S2 Maquette'!C205</f>
        <v>0</v>
      </c>
      <c r="C204" s="42">
        <f>'S2 Maquette'!F205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5" customHeight="1" x14ac:dyDescent="0.2">
      <c r="A205" s="82">
        <f>'S2 Maquette'!B206</f>
        <v>0</v>
      </c>
      <c r="B205" s="44">
        <f>'S2 Maquette'!C206</f>
        <v>0</v>
      </c>
      <c r="C205" s="42">
        <f>'S2 Maquette'!F206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5" customHeight="1" x14ac:dyDescent="0.2">
      <c r="A206" s="82">
        <f>'S2 Maquette'!B207</f>
        <v>0</v>
      </c>
      <c r="B206" s="44">
        <f>'S2 Maquette'!C207</f>
        <v>0</v>
      </c>
      <c r="C206" s="42">
        <f>'S2 Maquette'!F207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5" customHeight="1" x14ac:dyDescent="0.2">
      <c r="A207" s="82">
        <f>'S2 Maquette'!B208</f>
        <v>0</v>
      </c>
      <c r="B207" s="44">
        <f>'S2 Maquette'!C208</f>
        <v>0</v>
      </c>
      <c r="C207" s="42">
        <f>'S2 Maquette'!F208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5" customHeight="1" x14ac:dyDescent="0.2">
      <c r="A208" s="82">
        <f>'S2 Maquette'!B209</f>
        <v>0</v>
      </c>
      <c r="B208" s="44">
        <f>'S2 Maquette'!C209</f>
        <v>0</v>
      </c>
      <c r="C208" s="42">
        <f>'S2 Maquette'!F209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5" customHeight="1" x14ac:dyDescent="0.2">
      <c r="A209" s="82">
        <f>'S2 Maquette'!B210</f>
        <v>0</v>
      </c>
      <c r="B209" s="44">
        <f>'S2 Maquette'!C210</f>
        <v>0</v>
      </c>
      <c r="C209" s="42">
        <f>'S2 Maquette'!F210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5" customHeight="1" x14ac:dyDescent="0.2">
      <c r="A210" s="82">
        <f>'S2 Maquette'!B211</f>
        <v>0</v>
      </c>
      <c r="B210" s="44">
        <f>'S2 Maquette'!C211</f>
        <v>0</v>
      </c>
      <c r="C210" s="42">
        <f>'S2 Maquette'!F211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5" customHeight="1" x14ac:dyDescent="0.2">
      <c r="A211" s="82">
        <f>'S2 Maquette'!B212</f>
        <v>0</v>
      </c>
      <c r="B211" s="44">
        <f>'S2 Maquette'!C212</f>
        <v>0</v>
      </c>
      <c r="C211" s="42">
        <f>'S2 Maquette'!F212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5" customHeight="1" x14ac:dyDescent="0.2">
      <c r="A212" s="82">
        <f>'S2 Maquette'!B213</f>
        <v>0</v>
      </c>
      <c r="B212" s="44">
        <f>'S2 Maquette'!C213</f>
        <v>0</v>
      </c>
      <c r="C212" s="42">
        <f>'S2 Maquette'!F213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5" customHeight="1" x14ac:dyDescent="0.2">
      <c r="A213" s="82">
        <f>'S2 Maquette'!B214</f>
        <v>0</v>
      </c>
      <c r="B213" s="44">
        <f>'S2 Maquette'!C214</f>
        <v>0</v>
      </c>
      <c r="C213" s="42">
        <f>'S2 Maquette'!F214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5" customHeight="1" x14ac:dyDescent="0.2">
      <c r="A214" s="82">
        <f>'S2 Maquette'!B215</f>
        <v>0</v>
      </c>
      <c r="B214" s="44">
        <f>'S2 Maquette'!C215</f>
        <v>0</v>
      </c>
      <c r="C214" s="42">
        <f>'S2 Maquette'!F215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5" customHeight="1" x14ac:dyDescent="0.2">
      <c r="A215" s="82">
        <f>'S2 Maquette'!B216</f>
        <v>0</v>
      </c>
      <c r="B215" s="44">
        <f>'S2 Maquette'!C216</f>
        <v>0</v>
      </c>
      <c r="C215" s="42">
        <f>'S2 Maquette'!F216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5" customHeight="1" x14ac:dyDescent="0.2">
      <c r="A216" s="82">
        <f>'S2 Maquette'!B217</f>
        <v>0</v>
      </c>
      <c r="B216" s="44">
        <f>'S2 Maquette'!C217</f>
        <v>0</v>
      </c>
      <c r="C216" s="42">
        <f>'S2 Maquette'!F217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5" customHeight="1" x14ac:dyDescent="0.2">
      <c r="A217" s="82">
        <f>'S2 Maquette'!B218</f>
        <v>0</v>
      </c>
      <c r="B217" s="44">
        <f>'S2 Maquette'!C218</f>
        <v>0</v>
      </c>
      <c r="C217" s="42">
        <f>'S2 Maquette'!F218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5" customHeight="1" x14ac:dyDescent="0.2">
      <c r="A218" s="82">
        <f>'S2 Maquette'!B219</f>
        <v>0</v>
      </c>
      <c r="B218" s="44">
        <f>'S2 Maquette'!C219</f>
        <v>0</v>
      </c>
      <c r="C218" s="42">
        <f>'S2 Maquette'!F219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5" customHeight="1" x14ac:dyDescent="0.2">
      <c r="A219" s="82">
        <f>'S2 Maquette'!B220</f>
        <v>0</v>
      </c>
      <c r="B219" s="44">
        <f>'S2 Maquette'!C220</f>
        <v>0</v>
      </c>
      <c r="C219" s="42">
        <f>'S2 Maquette'!F220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5" customHeight="1" x14ac:dyDescent="0.2">
      <c r="A220" s="82">
        <f>'S2 Maquette'!B221</f>
        <v>0</v>
      </c>
      <c r="B220" s="44">
        <f>'S2 Maquette'!C221</f>
        <v>0</v>
      </c>
      <c r="C220" s="42">
        <f>'S2 Maquette'!F221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5" customHeight="1" x14ac:dyDescent="0.2">
      <c r="A221" s="82">
        <f>'S2 Maquette'!B222</f>
        <v>0</v>
      </c>
      <c r="B221" s="44">
        <f>'S2 Maquette'!C222</f>
        <v>0</v>
      </c>
      <c r="C221" s="42">
        <f>'S2 Maquette'!F222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5" customHeight="1" x14ac:dyDescent="0.2">
      <c r="A222" s="82">
        <f>'S2 Maquette'!B223</f>
        <v>0</v>
      </c>
      <c r="B222" s="44">
        <f>'S2 Maquette'!C223</f>
        <v>0</v>
      </c>
      <c r="C222" s="42">
        <f>'S2 Maquette'!F223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5" customHeight="1" x14ac:dyDescent="0.2">
      <c r="A223" s="82">
        <f>'S2 Maquette'!B224</f>
        <v>0</v>
      </c>
      <c r="B223" s="44">
        <f>'S2 Maquette'!C224</f>
        <v>0</v>
      </c>
      <c r="C223" s="42">
        <f>'S2 Maquette'!F224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5" customHeight="1" x14ac:dyDescent="0.2">
      <c r="A224" s="82">
        <f>'S2 Maquette'!B225</f>
        <v>0</v>
      </c>
      <c r="B224" s="44">
        <f>'S2 Maquette'!C225</f>
        <v>0</v>
      </c>
      <c r="C224" s="42">
        <f>'S2 Maquette'!F225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5" customHeight="1" x14ac:dyDescent="0.2">
      <c r="A225" s="82">
        <f>'S2 Maquette'!B226</f>
        <v>0</v>
      </c>
      <c r="B225" s="44">
        <f>'S2 Maquette'!C226</f>
        <v>0</v>
      </c>
      <c r="C225" s="42">
        <f>'S2 Maquette'!F226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5" customHeight="1" x14ac:dyDescent="0.2">
      <c r="A226" s="82">
        <f>'S2 Maquette'!B227</f>
        <v>0</v>
      </c>
      <c r="B226" s="44">
        <f>'S2 Maquette'!C227</f>
        <v>0</v>
      </c>
      <c r="C226" s="42">
        <f>'S2 Maquette'!F227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5" customHeight="1" x14ac:dyDescent="0.2">
      <c r="A227" s="82">
        <f>'S2 Maquette'!B228</f>
        <v>0</v>
      </c>
      <c r="B227" s="44">
        <f>'S2 Maquette'!C228</f>
        <v>0</v>
      </c>
      <c r="C227" s="42">
        <f>'S2 Maquette'!F228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5" customHeight="1" x14ac:dyDescent="0.2">
      <c r="A228" s="82">
        <f>'S2 Maquette'!B229</f>
        <v>0</v>
      </c>
      <c r="B228" s="44">
        <f>'S2 Maquette'!C229</f>
        <v>0</v>
      </c>
      <c r="C228" s="42">
        <f>'S2 Maquette'!F229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5" customHeight="1" x14ac:dyDescent="0.2">
      <c r="A229" s="82">
        <f>'S2 Maquette'!B230</f>
        <v>0</v>
      </c>
      <c r="B229" s="44">
        <f>'S2 Maquette'!C230</f>
        <v>0</v>
      </c>
      <c r="C229" s="42">
        <f>'S2 Maquette'!F230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5" customHeight="1" x14ac:dyDescent="0.2">
      <c r="A230" s="82">
        <f>'S2 Maquette'!B231</f>
        <v>0</v>
      </c>
      <c r="B230" s="44">
        <f>'S2 Maquette'!C231</f>
        <v>0</v>
      </c>
      <c r="C230" s="42">
        <f>'S2 Maquette'!F231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5" customHeight="1" x14ac:dyDescent="0.2">
      <c r="A231" s="82">
        <f>'S2 Maquette'!B232</f>
        <v>0</v>
      </c>
      <c r="B231" s="44">
        <f>'S2 Maquette'!C232</f>
        <v>0</v>
      </c>
      <c r="C231" s="42">
        <f>'S2 Maquette'!F232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5" customHeight="1" x14ac:dyDescent="0.2">
      <c r="A232" s="82">
        <f>'S2 Maquette'!B233</f>
        <v>0</v>
      </c>
      <c r="B232" s="44">
        <f>'S2 Maquette'!C233</f>
        <v>0</v>
      </c>
      <c r="C232" s="42">
        <f>'S2 Maquette'!F233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5" customHeight="1" x14ac:dyDescent="0.2">
      <c r="A233" s="82">
        <f>'S2 Maquette'!B234</f>
        <v>0</v>
      </c>
      <c r="B233" s="44">
        <f>'S2 Maquette'!C234</f>
        <v>0</v>
      </c>
      <c r="C233" s="42">
        <f>'S2 Maquette'!F234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5" customHeight="1" x14ac:dyDescent="0.2">
      <c r="A234" s="82">
        <f>'S2 Maquette'!B235</f>
        <v>0</v>
      </c>
      <c r="B234" s="44">
        <f>'S2 Maquette'!C235</f>
        <v>0</v>
      </c>
      <c r="C234" s="42">
        <f>'S2 Maquette'!F235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5" customHeight="1" x14ac:dyDescent="0.2">
      <c r="A235" s="82">
        <f>'S2 Maquette'!B236</f>
        <v>0</v>
      </c>
      <c r="B235" s="44">
        <f>'S2 Maquette'!C236</f>
        <v>0</v>
      </c>
      <c r="C235" s="42">
        <f>'S2 Maquette'!F236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5" customHeight="1" x14ac:dyDescent="0.2">
      <c r="A236" s="82">
        <f>'S2 Maquette'!B237</f>
        <v>0</v>
      </c>
      <c r="B236" s="44">
        <f>'S2 Maquette'!C237</f>
        <v>0</v>
      </c>
      <c r="C236" s="42">
        <f>'S2 Maquette'!F237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5" customHeight="1" x14ac:dyDescent="0.2">
      <c r="A237" s="82">
        <f>'S2 Maquette'!B238</f>
        <v>0</v>
      </c>
      <c r="B237" s="44">
        <f>'S2 Maquette'!C238</f>
        <v>0</v>
      </c>
      <c r="C237" s="42">
        <f>'S2 Maquette'!F238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5" customHeight="1" x14ac:dyDescent="0.2">
      <c r="A238" s="82">
        <f>'S2 Maquette'!B239</f>
        <v>0</v>
      </c>
      <c r="B238" s="44">
        <f>'S2 Maquette'!C239</f>
        <v>0</v>
      </c>
      <c r="C238" s="42">
        <f>'S2 Maquette'!F239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5" customHeight="1" x14ac:dyDescent="0.2">
      <c r="A239" s="82">
        <f>'S2 Maquette'!B240</f>
        <v>0</v>
      </c>
      <c r="B239" s="44">
        <f>'S2 Maquette'!C240</f>
        <v>0</v>
      </c>
      <c r="C239" s="42">
        <f>'S2 Maquette'!F240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5" customHeight="1" x14ac:dyDescent="0.2">
      <c r="A240" s="82">
        <f>'S2 Maquette'!B241</f>
        <v>0</v>
      </c>
      <c r="B240" s="44">
        <f>'S2 Maquette'!C241</f>
        <v>0</v>
      </c>
      <c r="C240" s="42">
        <f>'S2 Maquette'!F241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5" customHeight="1" x14ac:dyDescent="0.2">
      <c r="A241" s="82">
        <f>'S2 Maquette'!B242</f>
        <v>0</v>
      </c>
      <c r="B241" s="44">
        <f>'S2 Maquette'!C242</f>
        <v>0</v>
      </c>
      <c r="C241" s="42">
        <f>'S2 Maquette'!F242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5" customHeight="1" x14ac:dyDescent="0.2">
      <c r="A242" s="82">
        <f>'S2 Maquette'!B243</f>
        <v>0</v>
      </c>
      <c r="B242" s="44">
        <f>'S2 Maquette'!C243</f>
        <v>0</v>
      </c>
      <c r="C242" s="42">
        <f>'S2 Maquette'!F243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5" customHeight="1" x14ac:dyDescent="0.2">
      <c r="A243" s="82">
        <f>'S2 Maquette'!B244</f>
        <v>0</v>
      </c>
      <c r="B243" s="44">
        <f>'S2 Maquette'!C244</f>
        <v>0</v>
      </c>
      <c r="C243" s="42">
        <f>'S2 Maquette'!F244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5" customHeight="1" x14ac:dyDescent="0.2">
      <c r="A244" s="82">
        <f>'S2 Maquette'!B245</f>
        <v>0</v>
      </c>
      <c r="B244" s="44">
        <f>'S2 Maquette'!C245</f>
        <v>0</v>
      </c>
      <c r="C244" s="42">
        <f>'S2 Maquette'!F245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5" customHeight="1" x14ac:dyDescent="0.2">
      <c r="A245" s="82">
        <f>'S2 Maquette'!B246</f>
        <v>0</v>
      </c>
      <c r="B245" s="44">
        <f>'S2 Maquette'!C246</f>
        <v>0</v>
      </c>
      <c r="C245" s="42">
        <f>'S2 Maquette'!F246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5" customHeight="1" x14ac:dyDescent="0.2">
      <c r="A246" s="82">
        <f>'S2 Maquette'!B247</f>
        <v>0</v>
      </c>
      <c r="B246" s="44">
        <f>'S2 Maquette'!C247</f>
        <v>0</v>
      </c>
      <c r="C246" s="42">
        <f>'S2 Maquette'!F247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5" customHeight="1" x14ac:dyDescent="0.2">
      <c r="A247" s="82">
        <f>'S2 Maquette'!B248</f>
        <v>0</v>
      </c>
      <c r="B247" s="44">
        <f>'S2 Maquette'!C248</f>
        <v>0</v>
      </c>
      <c r="C247" s="42">
        <f>'S2 Maquette'!F248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5" customHeight="1" x14ac:dyDescent="0.2">
      <c r="A248" s="82">
        <f>'S2 Maquette'!B249</f>
        <v>0</v>
      </c>
      <c r="B248" s="44">
        <f>'S2 Maquette'!C249</f>
        <v>0</v>
      </c>
      <c r="C248" s="42">
        <f>'S2 Maquette'!F249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5" customHeight="1" x14ac:dyDescent="0.2">
      <c r="A249" s="82">
        <f>'S2 Maquette'!B250</f>
        <v>0</v>
      </c>
      <c r="B249" s="44">
        <f>'S2 Maquette'!C250</f>
        <v>0</v>
      </c>
      <c r="C249" s="42">
        <f>'S2 Maquette'!F250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5" customHeight="1" x14ac:dyDescent="0.2">
      <c r="A250" s="82">
        <f>'S2 Maquette'!B251</f>
        <v>0</v>
      </c>
      <c r="B250" s="44">
        <f>'S2 Maquette'!C251</f>
        <v>0</v>
      </c>
      <c r="C250" s="42">
        <f>'S2 Maquette'!F251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5" customHeight="1" x14ac:dyDescent="0.2">
      <c r="A251" s="82">
        <f>'S2 Maquette'!B252</f>
        <v>0</v>
      </c>
      <c r="B251" s="44">
        <f>'S2 Maquette'!C252</f>
        <v>0</v>
      </c>
      <c r="C251" s="42">
        <f>'S2 Maquette'!F252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5" customHeight="1" x14ac:dyDescent="0.2">
      <c r="A252" s="82">
        <f>'S2 Maquette'!B253</f>
        <v>0</v>
      </c>
      <c r="B252" s="44">
        <f>'S2 Maquette'!C253</f>
        <v>0</v>
      </c>
      <c r="C252" s="42">
        <f>'S2 Maquette'!F253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5" customHeight="1" x14ac:dyDescent="0.2">
      <c r="A253" s="82">
        <f>'S2 Maquette'!B254</f>
        <v>0</v>
      </c>
      <c r="B253" s="44">
        <f>'S2 Maquette'!C254</f>
        <v>0</v>
      </c>
      <c r="C253" s="42">
        <f>'S2 Maquette'!F254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5" customHeight="1" x14ac:dyDescent="0.2">
      <c r="A254" s="82">
        <f>'S2 Maquette'!B255</f>
        <v>0</v>
      </c>
      <c r="B254" s="44">
        <f>'S2 Maquette'!C255</f>
        <v>0</v>
      </c>
      <c r="C254" s="42">
        <f>'S2 Maquette'!F255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5" customHeight="1" x14ac:dyDescent="0.2">
      <c r="A255" s="82">
        <f>'S2 Maquette'!B256</f>
        <v>0</v>
      </c>
      <c r="B255" s="44">
        <f>'S2 Maquette'!C256</f>
        <v>0</v>
      </c>
      <c r="C255" s="42">
        <f>'S2 Maquette'!F256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5" customHeight="1" x14ac:dyDescent="0.2">
      <c r="A256" s="82">
        <f>'S2 Maquette'!B257</f>
        <v>0</v>
      </c>
      <c r="B256" s="44">
        <f>'S2 Maquette'!C257</f>
        <v>0</v>
      </c>
      <c r="C256" s="42">
        <f>'S2 Maquette'!F257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5" customHeight="1" x14ac:dyDescent="0.2">
      <c r="A257" s="82">
        <f>'S2 Maquette'!B258</f>
        <v>0</v>
      </c>
      <c r="B257" s="44">
        <f>'S2 Maquette'!C258</f>
        <v>0</v>
      </c>
      <c r="C257" s="42">
        <f>'S2 Maquette'!F258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5" customHeight="1" x14ac:dyDescent="0.2">
      <c r="A258" s="82">
        <f>'S2 Maquette'!B259</f>
        <v>0</v>
      </c>
      <c r="B258" s="44">
        <f>'S2 Maquette'!C259</f>
        <v>0</v>
      </c>
      <c r="C258" s="42">
        <f>'S2 Maquette'!F259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5" customHeight="1" x14ac:dyDescent="0.2">
      <c r="A259" s="82">
        <f>'S2 Maquette'!B260</f>
        <v>0</v>
      </c>
      <c r="B259" s="44">
        <f>'S2 Maquette'!C260</f>
        <v>0</v>
      </c>
      <c r="C259" s="42">
        <f>'S2 Maquette'!F260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5" customHeight="1" x14ac:dyDescent="0.2">
      <c r="A260" s="82">
        <f>'S2 Maquette'!B261</f>
        <v>0</v>
      </c>
      <c r="B260" s="44">
        <f>'S2 Maquette'!C261</f>
        <v>0</v>
      </c>
      <c r="C260" s="42">
        <f>'S2 Maquette'!F261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5" customHeight="1" x14ac:dyDescent="0.2">
      <c r="A261" s="82">
        <f>'S2 Maquette'!B262</f>
        <v>0</v>
      </c>
      <c r="B261" s="44">
        <f>'S2 Maquette'!C262</f>
        <v>0</v>
      </c>
      <c r="C261" s="42">
        <f>'S2 Maquette'!F262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5" customHeight="1" x14ac:dyDescent="0.2">
      <c r="A262" s="82">
        <f>'S2 Maquette'!B263</f>
        <v>0</v>
      </c>
      <c r="B262" s="44">
        <f>'S2 Maquette'!C263</f>
        <v>0</v>
      </c>
      <c r="C262" s="42">
        <f>'S2 Maquette'!F263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5" customHeight="1" x14ac:dyDescent="0.2">
      <c r="A263" s="82">
        <f>'S2 Maquette'!B264</f>
        <v>0</v>
      </c>
      <c r="B263" s="44">
        <f>'S2 Maquette'!C264</f>
        <v>0</v>
      </c>
      <c r="C263" s="42">
        <f>'S2 Maquette'!F264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5" customHeight="1" x14ac:dyDescent="0.2">
      <c r="A264" s="82">
        <f>'S2 Maquette'!B265</f>
        <v>0</v>
      </c>
      <c r="B264" s="44">
        <f>'S2 Maquette'!C265</f>
        <v>0</v>
      </c>
      <c r="C264" s="42">
        <f>'S2 Maquette'!F265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5" customHeight="1" x14ac:dyDescent="0.2">
      <c r="A265" s="82">
        <f>'S2 Maquette'!B266</f>
        <v>0</v>
      </c>
      <c r="B265" s="44">
        <f>'S2 Maquette'!C266</f>
        <v>0</v>
      </c>
      <c r="C265" s="42">
        <f>'S2 Maquette'!F266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5" customHeight="1" x14ac:dyDescent="0.2">
      <c r="A266" s="82">
        <f>'S2 Maquette'!B267</f>
        <v>0</v>
      </c>
      <c r="B266" s="44">
        <f>'S2 Maquette'!C267</f>
        <v>0</v>
      </c>
      <c r="C266" s="42">
        <f>'S2 Maquette'!F267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5" customHeight="1" x14ac:dyDescent="0.2">
      <c r="A267" s="82">
        <f>'S2 Maquette'!B268</f>
        <v>0</v>
      </c>
      <c r="B267" s="44">
        <f>'S2 Maquette'!C268</f>
        <v>0</v>
      </c>
      <c r="C267" s="42">
        <f>'S2 Maquette'!F268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5" customHeight="1" x14ac:dyDescent="0.2">
      <c r="A268" s="82">
        <f>'S2 Maquette'!B269</f>
        <v>0</v>
      </c>
      <c r="B268" s="44">
        <f>'S2 Maquette'!C269</f>
        <v>0</v>
      </c>
      <c r="C268" s="42">
        <f>'S2 Maquette'!F269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5" customHeight="1" x14ac:dyDescent="0.2">
      <c r="A269" s="82">
        <f>'S2 Maquette'!B270</f>
        <v>0</v>
      </c>
      <c r="B269" s="44">
        <f>'S2 Maquette'!C270</f>
        <v>0</v>
      </c>
      <c r="C269" s="42">
        <f>'S2 Maquette'!F270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5" customHeight="1" x14ac:dyDescent="0.2">
      <c r="A270" s="82">
        <f>'S2 Maquette'!B271</f>
        <v>0</v>
      </c>
      <c r="B270" s="44">
        <f>'S2 Maquette'!C271</f>
        <v>0</v>
      </c>
      <c r="C270" s="42">
        <f>'S2 Maquette'!F271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5" customHeight="1" x14ac:dyDescent="0.2">
      <c r="A271" s="82">
        <f>'S2 Maquette'!B272</f>
        <v>0</v>
      </c>
      <c r="B271" s="44">
        <f>'S2 Maquette'!C272</f>
        <v>0</v>
      </c>
      <c r="C271" s="42">
        <f>'S2 Maquette'!F272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5" customHeight="1" x14ac:dyDescent="0.2">
      <c r="A272" s="82">
        <f>'S2 Maquette'!B273</f>
        <v>0</v>
      </c>
      <c r="B272" s="44">
        <f>'S2 Maquette'!C273</f>
        <v>0</v>
      </c>
      <c r="C272" s="42">
        <f>'S2 Maquette'!F273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5" customHeight="1" x14ac:dyDescent="0.2">
      <c r="A273" s="82">
        <f>'S2 Maquette'!B274</f>
        <v>0</v>
      </c>
      <c r="B273" s="44">
        <f>'S2 Maquette'!C274</f>
        <v>0</v>
      </c>
      <c r="C273" s="42">
        <f>'S2 Maquette'!F274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5" customHeight="1" x14ac:dyDescent="0.2">
      <c r="A274" s="82">
        <f>'S2 Maquette'!B275</f>
        <v>0</v>
      </c>
      <c r="B274" s="44">
        <f>'S2 Maquette'!C275</f>
        <v>0</v>
      </c>
      <c r="C274" s="42">
        <f>'S2 Maquette'!F275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5" customHeight="1" x14ac:dyDescent="0.2">
      <c r="A275" s="82">
        <f>'S2 Maquette'!B276</f>
        <v>0</v>
      </c>
      <c r="B275" s="44">
        <f>'S2 Maquette'!C276</f>
        <v>0</v>
      </c>
      <c r="C275" s="42">
        <f>'S2 Maquette'!F276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5" customHeight="1" x14ac:dyDescent="0.2">
      <c r="A276" s="82">
        <f>'S2 Maquette'!B277</f>
        <v>0</v>
      </c>
      <c r="B276" s="44">
        <f>'S2 Maquette'!C277</f>
        <v>0</v>
      </c>
      <c r="C276" s="42">
        <f>'S2 Maquette'!F277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5" customHeight="1" x14ac:dyDescent="0.2">
      <c r="A277" s="82">
        <f>'S2 Maquette'!B278</f>
        <v>0</v>
      </c>
      <c r="B277" s="44">
        <f>'S2 Maquette'!C278</f>
        <v>0</v>
      </c>
      <c r="C277" s="42">
        <f>'S2 Maquette'!F278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5" customHeight="1" x14ac:dyDescent="0.2">
      <c r="A278" s="82">
        <f>'S2 Maquette'!B279</f>
        <v>0</v>
      </c>
      <c r="B278" s="44">
        <f>'S2 Maquette'!C279</f>
        <v>0</v>
      </c>
      <c r="C278" s="42">
        <f>'S2 Maquette'!F279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5" customHeight="1" x14ac:dyDescent="0.2">
      <c r="A279" s="82">
        <f>'S2 Maquette'!B280</f>
        <v>0</v>
      </c>
      <c r="B279" s="44">
        <f>'S2 Maquette'!C280</f>
        <v>0</v>
      </c>
      <c r="C279" s="42">
        <f>'S2 Maquette'!F280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5" customHeight="1" x14ac:dyDescent="0.2">
      <c r="A280" s="82">
        <f>'S2 Maquette'!B281</f>
        <v>0</v>
      </c>
      <c r="B280" s="44">
        <f>'S2 Maquette'!C281</f>
        <v>0</v>
      </c>
      <c r="C280" s="42">
        <f>'S2 Maquette'!F281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5" customHeight="1" x14ac:dyDescent="0.2">
      <c r="A281" s="82">
        <f>'S2 Maquette'!B282</f>
        <v>0</v>
      </c>
      <c r="B281" s="44">
        <f>'S2 Maquette'!C282</f>
        <v>0</v>
      </c>
      <c r="C281" s="42">
        <f>'S2 Maquette'!F282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5" customHeight="1" x14ac:dyDescent="0.2">
      <c r="A282" s="82">
        <f>'S2 Maquette'!B283</f>
        <v>0</v>
      </c>
      <c r="B282" s="44">
        <f>'S2 Maquette'!C283</f>
        <v>0</v>
      </c>
      <c r="C282" s="42">
        <f>'S2 Maquette'!F283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5" customHeight="1" x14ac:dyDescent="0.2">
      <c r="A283" s="82">
        <f>'S2 Maquette'!B284</f>
        <v>0</v>
      </c>
      <c r="B283" s="44">
        <f>'S2 Maquette'!C284</f>
        <v>0</v>
      </c>
      <c r="C283" s="42">
        <f>'S2 Maquette'!F284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5" customHeight="1" x14ac:dyDescent="0.2">
      <c r="A284" s="82">
        <f>'S2 Maquette'!B285</f>
        <v>0</v>
      </c>
      <c r="B284" s="44">
        <f>'S2 Maquette'!C285</f>
        <v>0</v>
      </c>
      <c r="C284" s="42">
        <f>'S2 Maquette'!F285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5" customHeight="1" x14ac:dyDescent="0.2">
      <c r="A285" s="82">
        <f>'S2 Maquette'!B286</f>
        <v>0</v>
      </c>
      <c r="B285" s="44">
        <f>'S2 Maquette'!C286</f>
        <v>0</v>
      </c>
      <c r="C285" s="42">
        <f>'S2 Maquette'!F286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5" customHeight="1" x14ac:dyDescent="0.2">
      <c r="A286" s="82">
        <f>'S2 Maquette'!B287</f>
        <v>0</v>
      </c>
      <c r="B286" s="44">
        <f>'S2 Maquette'!C287</f>
        <v>0</v>
      </c>
      <c r="C286" s="42">
        <f>'S2 Maquette'!F287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5" customHeight="1" x14ac:dyDescent="0.2">
      <c r="A287" s="82">
        <f>'S2 Maquette'!B288</f>
        <v>0</v>
      </c>
      <c r="B287" s="44">
        <f>'S2 Maquette'!C288</f>
        <v>0</v>
      </c>
      <c r="C287" s="42">
        <f>'S2 Maquette'!F288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5" customHeight="1" x14ac:dyDescent="0.2">
      <c r="A288" s="82">
        <f>'S2 Maquette'!B289</f>
        <v>0</v>
      </c>
      <c r="B288" s="44">
        <f>'S2 Maquette'!C289</f>
        <v>0</v>
      </c>
      <c r="C288" s="42">
        <f>'S2 Maquette'!F289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5" customHeight="1" x14ac:dyDescent="0.2">
      <c r="A289" s="82">
        <f>'S2 Maquette'!B290</f>
        <v>0</v>
      </c>
      <c r="B289" s="44">
        <f>'S2 Maquette'!C290</f>
        <v>0</v>
      </c>
      <c r="C289" s="42">
        <f>'S2 Maquette'!F290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5" customHeight="1" x14ac:dyDescent="0.2">
      <c r="A290" s="82">
        <f>'S2 Maquette'!B291</f>
        <v>0</v>
      </c>
      <c r="B290" s="44">
        <f>'S2 Maquette'!C291</f>
        <v>0</v>
      </c>
      <c r="C290" s="42">
        <f>'S2 Maquette'!F291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5" customHeight="1" x14ac:dyDescent="0.2">
      <c r="A291" s="82">
        <f>'S2 Maquette'!B292</f>
        <v>0</v>
      </c>
      <c r="B291" s="44">
        <f>'S2 Maquette'!C292</f>
        <v>0</v>
      </c>
      <c r="C291" s="42">
        <f>'S2 Maquette'!F292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5" customHeight="1" x14ac:dyDescent="0.2">
      <c r="A292" s="82">
        <f>'S2 Maquette'!B293</f>
        <v>0</v>
      </c>
      <c r="B292" s="44">
        <f>'S2 Maquette'!C293</f>
        <v>0</v>
      </c>
      <c r="C292" s="42">
        <f>'S2 Maquette'!F293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5" customHeight="1" x14ac:dyDescent="0.2">
      <c r="A293" s="82">
        <f>'S2 Maquette'!B294</f>
        <v>0</v>
      </c>
      <c r="B293" s="44">
        <f>'S2 Maquette'!C294</f>
        <v>0</v>
      </c>
      <c r="C293" s="42">
        <f>'S2 Maquette'!F294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5" customHeight="1" x14ac:dyDescent="0.2">
      <c r="A294" s="82">
        <f>'S2 Maquette'!B295</f>
        <v>0</v>
      </c>
      <c r="B294" s="44">
        <f>'S2 Maquette'!C295</f>
        <v>0</v>
      </c>
      <c r="C294" s="42">
        <f>'S2 Maquette'!F295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5" customHeight="1" x14ac:dyDescent="0.2">
      <c r="A295" s="82">
        <f>'S2 Maquette'!B296</f>
        <v>0</v>
      </c>
      <c r="B295" s="44">
        <f>'S2 Maquette'!C296</f>
        <v>0</v>
      </c>
      <c r="C295" s="42">
        <f>'S2 Maquette'!F296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5" customHeight="1" x14ac:dyDescent="0.2">
      <c r="A296" s="82">
        <f>'S2 Maquette'!B297</f>
        <v>0</v>
      </c>
      <c r="B296" s="44">
        <f>'S2 Maquette'!C297</f>
        <v>0</v>
      </c>
      <c r="C296" s="42">
        <f>'S2 Maquette'!F297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5" customHeight="1" x14ac:dyDescent="0.2">
      <c r="A297" s="82">
        <f>'S2 Maquette'!B298</f>
        <v>0</v>
      </c>
      <c r="B297" s="44">
        <f>'S2 Maquette'!C298</f>
        <v>0</v>
      </c>
      <c r="C297" s="42">
        <f>'S2 Maquette'!F298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5" customHeight="1" x14ac:dyDescent="0.2">
      <c r="A298" s="82">
        <f>'S2 Maquette'!B299</f>
        <v>0</v>
      </c>
      <c r="B298" s="44">
        <f>'S2 Maquette'!C299</f>
        <v>0</v>
      </c>
      <c r="C298" s="42">
        <f>'S2 Maquette'!F299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5" customHeight="1" x14ac:dyDescent="0.2">
      <c r="A299" s="82">
        <f>'S2 Maquette'!B300</f>
        <v>0</v>
      </c>
      <c r="B299" s="44">
        <f>'S2 Maquette'!C300</f>
        <v>0</v>
      </c>
      <c r="C299" s="42">
        <f>'S2 Maquette'!F300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</sheetData>
  <sheetProtection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0:A998">
    <cfRule type="expression" dxfId="100" priority="7">
      <formula>$C1="Parcours Pédagogique"</formula>
    </cfRule>
    <cfRule type="expression" dxfId="99" priority="8">
      <formula>$C1="BLOC"</formula>
    </cfRule>
    <cfRule type="expression" dxfId="98" priority="9">
      <formula>$C1="OPTION"</formula>
    </cfRule>
  </conditionalFormatting>
  <conditionalFormatting sqref="T18 A18:S299">
    <cfRule type="expression" dxfId="97" priority="14">
      <formula>$C18="Modification MCC"</formula>
    </cfRule>
  </conditionalFormatting>
  <conditionalFormatting sqref="B1:S7 C8:S9 C10 E10 J10:S11 B12:M12 P12 B13:L13 B14:N14 P14:S17 B15:M17 B300:S998">
    <cfRule type="expression" dxfId="96" priority="11">
      <formula>$D1="Modification"</formula>
    </cfRule>
    <cfRule type="expression" dxfId="95" priority="12">
      <formula>$D1="Création"</formula>
    </cfRule>
    <cfRule type="expression" dxfId="94" priority="13">
      <formula>$D1="Fermeture"</formula>
    </cfRule>
  </conditionalFormatting>
  <conditionalFormatting sqref="B1:S7 C8:S9 J10:S11 B12:M12 B13:L13 B14:N14 B15:M17 B300:S998 P14:S17 C10 E10 P12">
    <cfRule type="expression" dxfId="93" priority="10">
      <formula>$D1="Modification MCC"</formula>
    </cfRule>
  </conditionalFormatting>
  <conditionalFormatting sqref="C1:S9 C10 E10 J10:S11 C12:S1000">
    <cfRule type="expression" dxfId="92" priority="1">
      <formula>$B1="Option"</formula>
    </cfRule>
  </conditionalFormatting>
  <conditionalFormatting sqref="J1:J1000">
    <cfRule type="expression" dxfId="91" priority="5">
      <formula>$I1="NON"</formula>
    </cfRule>
  </conditionalFormatting>
  <conditionalFormatting sqref="L18:L299">
    <cfRule type="expression" dxfId="90" priority="19">
      <formula>$K18="CCI (CC Intégral)"</formula>
    </cfRule>
  </conditionalFormatting>
  <conditionalFormatting sqref="M1:M1000 L18:L299">
    <cfRule type="expression" dxfId="89" priority="18">
      <formula>$K1="CT (Contrôle terminal)"</formula>
    </cfRule>
  </conditionalFormatting>
  <conditionalFormatting sqref="N1:O1000">
    <cfRule type="expression" dxfId="88" priority="4">
      <formula>$K1="CCI (CC Intégral)"</formula>
    </cfRule>
  </conditionalFormatting>
  <conditionalFormatting sqref="Q1:R1000">
    <cfRule type="expression" dxfId="87" priority="3">
      <formula>$P1="Autres"</formula>
    </cfRule>
  </conditionalFormatting>
  <conditionalFormatting sqref="T18 S1:S1000">
    <cfRule type="expression" dxfId="86" priority="2">
      <formula>$P1="CT (Contrôle terminal)"</formula>
    </cfRule>
  </conditionalFormatting>
  <conditionalFormatting sqref="T18 A18:S299">
    <cfRule type="expression" dxfId="85" priority="15">
      <formula>$C18="Modification"</formula>
    </cfRule>
    <cfRule type="expression" dxfId="84" priority="16">
      <formula>$C18="Création"</formula>
    </cfRule>
    <cfRule type="expression" dxfId="83" priority="17">
      <formula>$C18="Fermeture"</formula>
    </cfRule>
  </conditionalFormatting>
  <dataValidations count="6"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N19:N299 Q19:Q299" xr:uid="{00000000-0002-0000-0600-000000000000}">
      <formula1>List_Controle</formula1>
    </dataValidation>
    <dataValidation type="list" allowBlank="1" showInputMessage="1" showErrorMessage="1" sqref="K19:K299" xr:uid="{00000000-0002-0000-0600-000001000000}">
      <formula1>List_Controle2</formula1>
    </dataValidation>
    <dataValidation type="list" allowBlank="1" showInputMessage="1" showErrorMessage="1" sqref="C23:C299" xr:uid="{00000000-0002-0000-0600-000002000000}">
      <formula1>"Modification MCC"</formula1>
    </dataValidation>
    <dataValidation type="list" allowBlank="1" showInputMessage="1" showErrorMessage="1" sqref="P19:P299" xr:uid="{00000000-0002-0000-0600-000004000000}">
      <formula1>"CT (Contrôle terminal), Autres"</formula1>
    </dataValidation>
    <dataValidation type="list" allowBlank="1" showInputMessage="1" showErrorMessage="1" sqref="E19:I299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zoomScale="70" zoomScaleNormal="70" zoomScalePageLayoutView="55" workbookViewId="0">
      <pane ySplit="18" topLeftCell="A34" activePane="bottomLeft" state="frozen"/>
      <selection pane="bottomLeft" activeCell="C29" sqref="C29"/>
    </sheetView>
  </sheetViews>
  <sheetFormatPr baseColWidth="10" defaultColWidth="11.5" defaultRowHeight="15" x14ac:dyDescent="0.2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7.66406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 x14ac:dyDescent="0.2">
      <c r="A7" s="130" t="s">
        <v>226</v>
      </c>
      <c r="B7" s="127" t="str">
        <f>'Fiche Générale'!B3</f>
        <v>Portail_LLAC</v>
      </c>
      <c r="C7" s="153" t="s">
        <v>180</v>
      </c>
      <c r="D7" s="130"/>
      <c r="E7" s="137" t="str">
        <f>'Fiche Générale'!B4</f>
        <v>Humanités</v>
      </c>
      <c r="F7" s="138"/>
      <c r="G7" s="130" t="s">
        <v>228</v>
      </c>
      <c r="H7" s="152">
        <f>'Fiche Générale'!B5</f>
        <v>0</v>
      </c>
      <c r="I7" s="152"/>
      <c r="J7" s="152"/>
    </row>
    <row r="8" spans="1:10" ht="18" customHeight="1" x14ac:dyDescent="0.2">
      <c r="A8" s="130"/>
      <c r="B8" s="127"/>
      <c r="C8" s="153"/>
      <c r="D8" s="130"/>
      <c r="E8" s="139"/>
      <c r="F8" s="140"/>
      <c r="G8" s="130"/>
      <c r="H8" s="152"/>
      <c r="I8" s="152"/>
      <c r="J8" s="152"/>
    </row>
    <row r="9" spans="1:10" ht="18" customHeight="1" x14ac:dyDescent="0.2">
      <c r="A9" s="130"/>
      <c r="B9" s="127"/>
      <c r="C9" s="153"/>
      <c r="D9" s="130"/>
      <c r="E9" s="141"/>
      <c r="F9" s="142"/>
      <c r="G9" s="130"/>
      <c r="H9" s="152"/>
      <c r="I9" s="152"/>
      <c r="J9" s="152"/>
    </row>
    <row r="10" spans="1:10" ht="18" customHeight="1" x14ac:dyDescent="0.2">
      <c r="A10" s="130"/>
      <c r="B10" s="127"/>
      <c r="C10" s="144" t="s">
        <v>182</v>
      </c>
      <c r="D10" s="144"/>
      <c r="E10" s="145" t="str">
        <f>'Fiche Générale'!B9</f>
        <v>Arts et Métiers de l'Image</v>
      </c>
      <c r="F10" s="146"/>
      <c r="G10" s="146"/>
      <c r="H10" s="146"/>
      <c r="I10" s="146"/>
      <c r="J10" s="147"/>
    </row>
    <row r="11" spans="1:10" ht="18" customHeight="1" x14ac:dyDescent="0.2">
      <c r="A11" s="130"/>
      <c r="B11" s="127"/>
      <c r="C11" s="144"/>
      <c r="D11" s="144"/>
      <c r="E11" s="148"/>
      <c r="F11" s="149"/>
      <c r="G11" s="149"/>
      <c r="H11" s="149"/>
      <c r="I11" s="149"/>
      <c r="J11" s="150"/>
    </row>
    <row r="13" spans="1:10" x14ac:dyDescent="0.2">
      <c r="A13" s="119" t="s">
        <v>183</v>
      </c>
      <c r="B13" s="89" t="s">
        <v>271</v>
      </c>
      <c r="C13" s="119" t="s">
        <v>185</v>
      </c>
      <c r="D13" s="119"/>
      <c r="E13" s="119"/>
      <c r="F13" s="119"/>
      <c r="G13" s="119" t="s">
        <v>272</v>
      </c>
      <c r="H13" s="85">
        <f>Calcul!G7</f>
        <v>255</v>
      </c>
      <c r="I13" s="85"/>
    </row>
    <row r="14" spans="1:10" x14ac:dyDescent="0.2">
      <c r="A14" s="119"/>
      <c r="B14" s="92"/>
      <c r="C14" s="119"/>
      <c r="D14" s="119"/>
      <c r="E14" s="119"/>
      <c r="F14" s="119"/>
      <c r="G14" s="119"/>
      <c r="H14" s="85"/>
      <c r="I14" s="85"/>
    </row>
    <row r="15" spans="1:10" x14ac:dyDescent="0.2">
      <c r="A15" s="119" t="s">
        <v>187</v>
      </c>
      <c r="B15" s="89" t="s">
        <v>145</v>
      </c>
      <c r="C15" s="123" t="s">
        <v>188</v>
      </c>
      <c r="D15" s="124"/>
      <c r="E15" s="119"/>
      <c r="F15" s="119"/>
      <c r="G15" s="119" t="s">
        <v>273</v>
      </c>
      <c r="H15" s="85">
        <f>Calcul!G20</f>
        <v>235</v>
      </c>
      <c r="I15" s="85"/>
    </row>
    <row r="16" spans="1:10" x14ac:dyDescent="0.2">
      <c r="A16" s="119"/>
      <c r="B16" s="92"/>
      <c r="C16" s="125"/>
      <c r="D16" s="126"/>
      <c r="E16" s="119"/>
      <c r="F16" s="119"/>
      <c r="G16" s="119"/>
      <c r="H16" s="85"/>
      <c r="I16" s="85"/>
    </row>
    <row r="17" spans="1:15" x14ac:dyDescent="0.2">
      <c r="I17" s="15"/>
      <c r="J17" s="15"/>
      <c r="K17" s="15"/>
      <c r="L17" s="15"/>
      <c r="M17" s="15"/>
      <c r="N17" s="15"/>
    </row>
    <row r="18" spans="1:15" ht="49.25" customHeight="1" x14ac:dyDescent="0.2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25" customHeight="1" x14ac:dyDescent="0.2">
      <c r="A19" s="54">
        <v>0</v>
      </c>
      <c r="B19" s="52" t="s">
        <v>274</v>
      </c>
      <c r="C19" s="54" t="s">
        <v>11</v>
      </c>
      <c r="D19" s="54">
        <v>6</v>
      </c>
      <c r="E19" s="66"/>
      <c r="F19" s="66"/>
      <c r="G19" s="66"/>
      <c r="H19" s="67"/>
      <c r="I19" s="67"/>
      <c r="J19" s="67"/>
      <c r="K19" s="67"/>
      <c r="L19" s="67"/>
      <c r="M19" s="67"/>
      <c r="N19" s="66"/>
      <c r="O19" s="36"/>
    </row>
    <row r="20" spans="1:15" ht="43.25" customHeight="1" x14ac:dyDescent="0.2">
      <c r="A20" s="54" t="s">
        <v>198</v>
      </c>
      <c r="B20" s="52" t="s">
        <v>275</v>
      </c>
      <c r="C20" s="54" t="s">
        <v>19</v>
      </c>
      <c r="D20" s="67"/>
      <c r="E20" s="66"/>
      <c r="F20" s="66"/>
      <c r="G20" s="66"/>
      <c r="H20" s="67"/>
      <c r="I20" s="67"/>
      <c r="J20" s="67"/>
      <c r="K20" s="67"/>
      <c r="L20" s="67"/>
      <c r="M20" s="67"/>
      <c r="N20" s="66"/>
      <c r="O20" s="36"/>
    </row>
    <row r="21" spans="1:15" ht="43.25" customHeight="1" x14ac:dyDescent="0.2">
      <c r="A21" s="54" t="s">
        <v>200</v>
      </c>
      <c r="B21" s="52" t="s">
        <v>276</v>
      </c>
      <c r="C21" s="54" t="s">
        <v>19</v>
      </c>
      <c r="D21" s="67"/>
      <c r="E21" s="66"/>
      <c r="F21" s="66"/>
      <c r="G21" s="66"/>
      <c r="H21" s="67"/>
      <c r="I21" s="67"/>
      <c r="J21" s="67"/>
      <c r="K21" s="67"/>
      <c r="L21" s="67"/>
      <c r="M21" s="67"/>
      <c r="N21" s="66"/>
      <c r="O21" s="36"/>
    </row>
    <row r="22" spans="1:15" ht="43.25" customHeight="1" x14ac:dyDescent="0.2">
      <c r="A22" s="54" t="s">
        <v>202</v>
      </c>
      <c r="B22" s="53" t="s">
        <v>277</v>
      </c>
      <c r="C22" s="54" t="s">
        <v>19</v>
      </c>
      <c r="D22" s="67"/>
      <c r="E22" s="66"/>
      <c r="F22" s="66"/>
      <c r="G22" s="66"/>
      <c r="H22" s="67"/>
      <c r="I22" s="67"/>
      <c r="J22" s="67"/>
      <c r="K22" s="67"/>
      <c r="L22" s="67"/>
      <c r="M22" s="67"/>
      <c r="N22" s="66"/>
      <c r="O22" s="36"/>
    </row>
    <row r="23" spans="1:15" ht="43.25" customHeight="1" x14ac:dyDescent="0.2">
      <c r="A23" s="56"/>
      <c r="B23" s="53" t="s">
        <v>204</v>
      </c>
      <c r="C23" s="54" t="s">
        <v>29</v>
      </c>
      <c r="D23" s="67"/>
      <c r="E23" s="66"/>
      <c r="F23" s="66"/>
      <c r="G23" s="66"/>
      <c r="H23" s="67"/>
      <c r="I23" s="67"/>
      <c r="J23" s="67"/>
      <c r="K23" s="67"/>
      <c r="L23" s="67"/>
      <c r="M23" s="67"/>
      <c r="N23" s="66"/>
      <c r="O23" s="36"/>
    </row>
    <row r="24" spans="1:15" ht="43.25" customHeight="1" x14ac:dyDescent="0.2">
      <c r="A24" s="54" t="s">
        <v>205</v>
      </c>
      <c r="B24" s="53" t="s">
        <v>278</v>
      </c>
      <c r="C24" s="54" t="s">
        <v>19</v>
      </c>
      <c r="D24" s="67"/>
      <c r="E24" s="66"/>
      <c r="F24" s="66"/>
      <c r="G24" s="66"/>
      <c r="H24" s="67"/>
      <c r="I24" s="67"/>
      <c r="J24" s="67"/>
      <c r="K24" s="67"/>
      <c r="L24" s="67"/>
      <c r="M24" s="67"/>
      <c r="N24" s="66"/>
      <c r="O24" s="36"/>
    </row>
    <row r="25" spans="1:15" ht="43.25" customHeight="1" x14ac:dyDescent="0.2">
      <c r="A25" s="54" t="s">
        <v>207</v>
      </c>
      <c r="B25" s="53" t="s">
        <v>208</v>
      </c>
      <c r="C25" s="54" t="s">
        <v>19</v>
      </c>
      <c r="D25" s="67"/>
      <c r="E25" s="66"/>
      <c r="F25" s="66"/>
      <c r="G25" s="66"/>
      <c r="H25" s="67"/>
      <c r="I25" s="67"/>
      <c r="J25" s="67"/>
      <c r="K25" s="67"/>
      <c r="L25" s="67"/>
      <c r="M25" s="67"/>
      <c r="N25" s="66"/>
      <c r="O25" s="36"/>
    </row>
    <row r="26" spans="1:15" ht="43.25" customHeight="1" x14ac:dyDescent="0.2">
      <c r="A26" s="54" t="s">
        <v>209</v>
      </c>
      <c r="B26" s="53" t="s">
        <v>210</v>
      </c>
      <c r="C26" s="54" t="s">
        <v>19</v>
      </c>
      <c r="D26" s="67"/>
      <c r="E26" s="66"/>
      <c r="F26" s="66"/>
      <c r="G26" s="66"/>
      <c r="H26" s="67"/>
      <c r="I26" s="67"/>
      <c r="J26" s="67"/>
      <c r="K26" s="67"/>
      <c r="L26" s="67"/>
      <c r="M26" s="67"/>
      <c r="N26" s="66"/>
      <c r="O26" s="36"/>
    </row>
    <row r="27" spans="1:15" ht="43.25" customHeight="1" x14ac:dyDescent="0.2">
      <c r="A27" s="23"/>
      <c r="B27" s="68" t="s">
        <v>211</v>
      </c>
      <c r="C27" s="20" t="s">
        <v>11</v>
      </c>
      <c r="D27" s="20">
        <v>6</v>
      </c>
      <c r="E27" s="5"/>
      <c r="F27" s="5"/>
      <c r="G27" s="5"/>
      <c r="H27" s="20" t="s">
        <v>101</v>
      </c>
      <c r="I27" s="20"/>
      <c r="J27" s="20"/>
      <c r="K27" s="20"/>
      <c r="L27" s="20"/>
      <c r="M27" s="20"/>
      <c r="N27" s="5"/>
      <c r="O27" s="5"/>
    </row>
    <row r="28" spans="1:15" ht="43.25" customHeight="1" x14ac:dyDescent="0.2">
      <c r="A28" s="23"/>
      <c r="B28" s="70" t="s">
        <v>212</v>
      </c>
      <c r="C28" s="20" t="s">
        <v>19</v>
      </c>
      <c r="D28" s="20"/>
      <c r="E28" s="5"/>
      <c r="F28" s="5"/>
      <c r="G28" s="5"/>
      <c r="H28" s="20" t="s">
        <v>101</v>
      </c>
      <c r="I28" s="78">
        <v>20</v>
      </c>
      <c r="J28" s="70"/>
      <c r="K28" s="20"/>
      <c r="L28" s="20"/>
      <c r="M28" s="20" t="s">
        <v>12</v>
      </c>
      <c r="N28" s="5"/>
      <c r="O28" s="5"/>
    </row>
    <row r="29" spans="1:15" ht="43.25" customHeight="1" x14ac:dyDescent="0.2">
      <c r="A29" s="23"/>
      <c r="B29" s="69" t="s">
        <v>288</v>
      </c>
      <c r="C29" s="20" t="s">
        <v>19</v>
      </c>
      <c r="D29" s="20"/>
      <c r="E29" s="5"/>
      <c r="F29" s="5"/>
      <c r="G29" s="5"/>
      <c r="H29" s="20" t="s">
        <v>132</v>
      </c>
      <c r="I29" s="79">
        <v>15</v>
      </c>
      <c r="J29" s="69"/>
      <c r="K29" s="20"/>
      <c r="L29" s="20"/>
      <c r="M29" s="20" t="s">
        <v>12</v>
      </c>
      <c r="N29" s="5"/>
      <c r="O29" s="5"/>
    </row>
    <row r="30" spans="1:15" ht="43.25" customHeight="1" x14ac:dyDescent="0.2">
      <c r="A30" s="23"/>
      <c r="B30" s="71" t="s">
        <v>289</v>
      </c>
      <c r="C30" s="20" t="s">
        <v>19</v>
      </c>
      <c r="D30" s="20"/>
      <c r="E30" s="5"/>
      <c r="F30" s="5"/>
      <c r="G30" s="5"/>
      <c r="H30" s="20" t="s">
        <v>101</v>
      </c>
      <c r="I30" s="79">
        <v>15</v>
      </c>
      <c r="J30" s="69"/>
      <c r="K30" s="20"/>
      <c r="L30" s="20"/>
      <c r="M30" s="20" t="s">
        <v>12</v>
      </c>
      <c r="N30" s="5"/>
      <c r="O30" s="5"/>
    </row>
    <row r="31" spans="1:15" ht="43.25" customHeight="1" x14ac:dyDescent="0.2">
      <c r="A31" s="23"/>
      <c r="B31" s="70" t="s">
        <v>214</v>
      </c>
      <c r="C31" s="20" t="s">
        <v>19</v>
      </c>
      <c r="D31" s="20"/>
      <c r="E31" s="5"/>
      <c r="F31" s="5"/>
      <c r="G31" s="5"/>
      <c r="H31" s="20" t="s">
        <v>101</v>
      </c>
      <c r="I31" s="78"/>
      <c r="J31" s="70">
        <v>20</v>
      </c>
      <c r="K31" s="20"/>
      <c r="L31" s="20"/>
      <c r="M31" s="20" t="s">
        <v>20</v>
      </c>
      <c r="N31" s="5" t="s">
        <v>279</v>
      </c>
      <c r="O31" s="5"/>
    </row>
    <row r="32" spans="1:15" ht="43.25" customHeight="1" x14ac:dyDescent="0.2">
      <c r="A32" s="23"/>
      <c r="B32" s="68"/>
      <c r="C32" s="20"/>
      <c r="D32" s="20"/>
      <c r="E32" s="5"/>
      <c r="F32" s="5"/>
      <c r="G32" s="5"/>
      <c r="H32" s="20"/>
      <c r="I32" s="79"/>
      <c r="J32" s="69"/>
      <c r="K32" s="20"/>
      <c r="L32" s="20"/>
      <c r="M32" s="20"/>
      <c r="N32" s="5"/>
      <c r="O32" s="5"/>
    </row>
    <row r="33" spans="1:15" ht="43.25" customHeight="1" x14ac:dyDescent="0.2">
      <c r="A33" s="23"/>
      <c r="B33" s="68" t="s">
        <v>215</v>
      </c>
      <c r="C33" s="20" t="s">
        <v>11</v>
      </c>
      <c r="D33" s="20">
        <v>6</v>
      </c>
      <c r="E33" s="5"/>
      <c r="F33" s="5"/>
      <c r="G33" s="5"/>
      <c r="H33" s="20" t="s">
        <v>101</v>
      </c>
      <c r="I33" s="79"/>
      <c r="J33" s="69"/>
      <c r="K33" s="20"/>
      <c r="L33" s="20"/>
      <c r="M33" s="20"/>
      <c r="N33" s="5"/>
      <c r="O33" s="5"/>
    </row>
    <row r="34" spans="1:15" ht="43.25" customHeight="1" x14ac:dyDescent="0.2">
      <c r="A34" s="23"/>
      <c r="B34" s="69" t="s">
        <v>290</v>
      </c>
      <c r="C34" s="20" t="s">
        <v>19</v>
      </c>
      <c r="D34" s="20"/>
      <c r="E34" s="5"/>
      <c r="F34" s="5"/>
      <c r="G34" s="5"/>
      <c r="H34" s="20" t="s">
        <v>101</v>
      </c>
      <c r="I34" s="79"/>
      <c r="J34" s="69"/>
      <c r="K34" s="20">
        <v>18</v>
      </c>
      <c r="L34" s="20"/>
      <c r="M34" s="20" t="s">
        <v>12</v>
      </c>
      <c r="N34" s="5"/>
      <c r="O34" s="5" t="s">
        <v>294</v>
      </c>
    </row>
    <row r="35" spans="1:15" ht="43.25" customHeight="1" x14ac:dyDescent="0.2">
      <c r="A35" s="23"/>
      <c r="B35" s="69" t="s">
        <v>291</v>
      </c>
      <c r="C35" s="20" t="s">
        <v>19</v>
      </c>
      <c r="D35" s="20"/>
      <c r="E35" s="5"/>
      <c r="F35" s="5"/>
      <c r="G35" s="5"/>
      <c r="H35" s="20" t="s">
        <v>101</v>
      </c>
      <c r="I35" s="79"/>
      <c r="J35" s="69">
        <v>18</v>
      </c>
      <c r="K35" s="20"/>
      <c r="L35" s="20"/>
      <c r="M35" s="20" t="s">
        <v>12</v>
      </c>
      <c r="N35" s="5" t="s">
        <v>279</v>
      </c>
      <c r="O35" s="5"/>
    </row>
    <row r="36" spans="1:15" ht="43.25" customHeight="1" x14ac:dyDescent="0.2">
      <c r="A36" s="23"/>
      <c r="B36" s="69" t="s">
        <v>292</v>
      </c>
      <c r="C36" s="20" t="s">
        <v>19</v>
      </c>
      <c r="D36" s="20"/>
      <c r="E36" s="5"/>
      <c r="F36" s="5"/>
      <c r="G36" s="5"/>
      <c r="H36" s="20" t="s">
        <v>101</v>
      </c>
      <c r="I36" s="79"/>
      <c r="J36" s="69"/>
      <c r="K36" s="20">
        <v>18</v>
      </c>
      <c r="L36" s="20"/>
      <c r="M36" s="20" t="s">
        <v>12</v>
      </c>
      <c r="N36" s="5"/>
      <c r="O36" s="5" t="s">
        <v>294</v>
      </c>
    </row>
    <row r="37" spans="1:15" ht="43.25" customHeight="1" x14ac:dyDescent="0.2">
      <c r="A37" s="23"/>
      <c r="B37" s="77" t="s">
        <v>293</v>
      </c>
      <c r="C37" s="20" t="s">
        <v>19</v>
      </c>
      <c r="D37" s="20"/>
      <c r="E37" s="5"/>
      <c r="F37" s="5"/>
      <c r="G37" s="5"/>
      <c r="H37" s="20" t="s">
        <v>101</v>
      </c>
      <c r="I37" s="79"/>
      <c r="J37" s="69"/>
      <c r="K37" s="20">
        <v>18</v>
      </c>
      <c r="L37" s="20"/>
      <c r="M37" s="20" t="s">
        <v>12</v>
      </c>
      <c r="N37" s="5"/>
      <c r="O37" s="5" t="s">
        <v>294</v>
      </c>
    </row>
    <row r="38" spans="1:15" ht="43.25" customHeight="1" x14ac:dyDescent="0.2">
      <c r="A38" s="23"/>
      <c r="B38" s="68"/>
      <c r="C38" s="20"/>
      <c r="D38" s="20"/>
      <c r="E38" s="5"/>
      <c r="F38" s="5"/>
      <c r="G38" s="5"/>
      <c r="H38" s="20"/>
      <c r="I38" s="79"/>
      <c r="J38" s="69"/>
      <c r="K38" s="20"/>
      <c r="L38" s="20"/>
      <c r="M38" s="20"/>
      <c r="N38" s="5"/>
      <c r="O38" s="5"/>
    </row>
    <row r="39" spans="1:15" ht="43.25" customHeight="1" x14ac:dyDescent="0.2">
      <c r="A39" s="23"/>
      <c r="B39" s="68" t="s">
        <v>280</v>
      </c>
      <c r="C39" s="20" t="s">
        <v>11</v>
      </c>
      <c r="D39" s="20">
        <v>6</v>
      </c>
      <c r="E39" s="5"/>
      <c r="F39" s="5"/>
      <c r="G39" s="5"/>
      <c r="H39" s="20" t="s">
        <v>89</v>
      </c>
      <c r="I39" s="79"/>
      <c r="J39" s="69"/>
      <c r="K39" s="20"/>
      <c r="L39" s="20"/>
      <c r="M39" s="20"/>
      <c r="N39" s="5"/>
      <c r="O39" s="5"/>
    </row>
    <row r="40" spans="1:15" ht="43.25" customHeight="1" x14ac:dyDescent="0.2">
      <c r="A40" s="23"/>
      <c r="B40" s="77" t="s">
        <v>295</v>
      </c>
      <c r="C40" s="20" t="s">
        <v>19</v>
      </c>
      <c r="D40" s="20"/>
      <c r="E40" s="5"/>
      <c r="F40" s="5"/>
      <c r="G40" s="5"/>
      <c r="H40" s="20" t="s">
        <v>89</v>
      </c>
      <c r="I40" s="79"/>
      <c r="J40" s="69">
        <v>20</v>
      </c>
      <c r="K40" s="20"/>
      <c r="L40" s="20"/>
      <c r="M40" s="20" t="s">
        <v>12</v>
      </c>
      <c r="N40" s="5"/>
      <c r="O40" s="5"/>
    </row>
    <row r="41" spans="1:15" ht="43.25" customHeight="1" x14ac:dyDescent="0.2">
      <c r="A41" s="23"/>
      <c r="B41" s="77" t="s">
        <v>296</v>
      </c>
      <c r="C41" s="20" t="s">
        <v>19</v>
      </c>
      <c r="D41" s="20"/>
      <c r="E41" s="5"/>
      <c r="F41" s="5"/>
      <c r="G41" s="5"/>
      <c r="H41" s="20" t="s">
        <v>89</v>
      </c>
      <c r="I41" s="79"/>
      <c r="J41" s="69">
        <v>12</v>
      </c>
      <c r="K41" s="20"/>
      <c r="L41" s="20"/>
      <c r="M41" s="20" t="s">
        <v>12</v>
      </c>
      <c r="N41" s="5"/>
      <c r="O41" s="5"/>
    </row>
    <row r="42" spans="1:15" ht="43.25" customHeight="1" x14ac:dyDescent="0.2">
      <c r="A42" s="23"/>
      <c r="B42" s="70"/>
      <c r="C42" s="20"/>
      <c r="D42" s="20"/>
      <c r="E42" s="5"/>
      <c r="F42" s="5"/>
      <c r="G42" s="5"/>
      <c r="H42" s="20"/>
      <c r="I42" s="78"/>
      <c r="J42" s="70"/>
      <c r="K42" s="20"/>
      <c r="L42" s="20"/>
      <c r="M42" s="20"/>
      <c r="N42" s="5"/>
      <c r="O42" s="5"/>
    </row>
    <row r="43" spans="1:15" ht="43.25" customHeight="1" x14ac:dyDescent="0.2">
      <c r="A43" s="23"/>
      <c r="B43" s="68" t="s">
        <v>223</v>
      </c>
      <c r="C43" s="20" t="s">
        <v>11</v>
      </c>
      <c r="D43" s="20">
        <v>6</v>
      </c>
      <c r="E43" s="5"/>
      <c r="F43" s="5"/>
      <c r="G43" s="5"/>
      <c r="H43" s="20" t="s">
        <v>101</v>
      </c>
      <c r="I43" s="79"/>
      <c r="J43" s="69"/>
      <c r="K43" s="20"/>
      <c r="L43" s="20"/>
      <c r="M43" s="20"/>
      <c r="N43" s="5"/>
      <c r="O43" s="5"/>
    </row>
    <row r="44" spans="1:15" ht="43.25" customHeight="1" x14ac:dyDescent="0.2">
      <c r="A44" s="23"/>
      <c r="B44" s="70" t="s">
        <v>297</v>
      </c>
      <c r="C44" s="20" t="s">
        <v>19</v>
      </c>
      <c r="D44" s="20"/>
      <c r="E44" s="5"/>
      <c r="F44" s="5"/>
      <c r="G44" s="5"/>
      <c r="H44" s="20" t="s">
        <v>101</v>
      </c>
      <c r="I44" s="78"/>
      <c r="J44" s="70"/>
      <c r="K44" s="20">
        <v>18</v>
      </c>
      <c r="L44" s="20"/>
      <c r="M44" s="20" t="s">
        <v>12</v>
      </c>
      <c r="N44" s="5"/>
      <c r="O44" s="5" t="s">
        <v>294</v>
      </c>
    </row>
    <row r="45" spans="1:15" ht="43.25" customHeight="1" x14ac:dyDescent="0.2">
      <c r="A45" s="23"/>
      <c r="B45" s="77" t="s">
        <v>298</v>
      </c>
      <c r="C45" s="20" t="s">
        <v>19</v>
      </c>
      <c r="D45" s="20"/>
      <c r="E45" s="5"/>
      <c r="F45" s="5"/>
      <c r="G45" s="5"/>
      <c r="H45" s="20" t="s">
        <v>101</v>
      </c>
      <c r="I45" s="69"/>
      <c r="J45" s="69">
        <v>20</v>
      </c>
      <c r="K45" s="20"/>
      <c r="L45" s="20"/>
      <c r="M45" s="20" t="s">
        <v>12</v>
      </c>
      <c r="N45" s="5"/>
      <c r="O45" s="5"/>
    </row>
    <row r="46" spans="1:15" ht="43.25" customHeight="1" x14ac:dyDescent="0.25">
      <c r="A46" s="24"/>
      <c r="B46" s="77" t="s">
        <v>299</v>
      </c>
      <c r="C46" s="20" t="s">
        <v>19</v>
      </c>
      <c r="D46" s="10"/>
      <c r="E46" s="6"/>
      <c r="F46" s="6"/>
      <c r="G46" s="6"/>
      <c r="H46" s="10" t="s">
        <v>101</v>
      </c>
      <c r="I46" s="69"/>
      <c r="J46" s="69"/>
      <c r="K46" s="20">
        <v>18</v>
      </c>
      <c r="L46" s="20"/>
      <c r="M46" s="20" t="s">
        <v>12</v>
      </c>
      <c r="N46" s="6"/>
      <c r="O46" s="5" t="s">
        <v>294</v>
      </c>
    </row>
    <row r="47" spans="1:15" ht="43.25" customHeight="1" x14ac:dyDescent="0.25">
      <c r="A47" s="24"/>
      <c r="B47" s="26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25" customHeight="1" x14ac:dyDescent="0.25">
      <c r="A48" s="24"/>
      <c r="B48" s="26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25" customHeight="1" x14ac:dyDescent="0.25">
      <c r="A49" s="24"/>
      <c r="B49" s="26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25" customHeight="1" x14ac:dyDescent="0.25">
      <c r="A50" s="24"/>
      <c r="B50" s="26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25" customHeight="1" x14ac:dyDescent="0.25">
      <c r="A51" s="24"/>
      <c r="B51" s="26"/>
      <c r="C51" s="20"/>
      <c r="D51" s="10"/>
      <c r="E51" s="6"/>
      <c r="F51" s="6"/>
      <c r="G51" s="6"/>
      <c r="H51" s="10"/>
      <c r="I51" s="12"/>
      <c r="J51" s="12"/>
      <c r="K51" s="20"/>
      <c r="L51" s="20"/>
      <c r="M51" s="20"/>
      <c r="N51" s="6"/>
      <c r="O51" s="6"/>
    </row>
    <row r="52" spans="1:15" ht="43.25" customHeight="1" x14ac:dyDescent="0.25">
      <c r="A52" s="24"/>
      <c r="B52" s="26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25" customHeight="1" x14ac:dyDescent="0.25">
      <c r="A53" s="25"/>
      <c r="B53" s="27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25" customHeight="1" x14ac:dyDescent="0.25">
      <c r="A54" s="24"/>
      <c r="B54" s="26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25" customHeight="1" x14ac:dyDescent="0.25">
      <c r="A55" s="24"/>
      <c r="B55" s="26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25" customHeight="1" x14ac:dyDescent="0.25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25" customHeight="1" x14ac:dyDescent="0.25">
      <c r="A57" s="24"/>
      <c r="B57" s="26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25" customHeight="1" x14ac:dyDescent="0.25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25" customHeight="1" x14ac:dyDescent="0.25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25" customHeight="1" x14ac:dyDescent="0.25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25" customHeight="1" x14ac:dyDescent="0.25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25" customHeight="1" x14ac:dyDescent="0.25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25" customHeight="1" x14ac:dyDescent="0.25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25" customHeight="1" x14ac:dyDescent="0.25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25" customHeight="1" x14ac:dyDescent="0.25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25" customHeight="1" x14ac:dyDescent="0.25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25" customHeight="1" x14ac:dyDescent="0.25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25" customHeight="1" x14ac:dyDescent="0.25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25" customHeight="1" x14ac:dyDescent="0.25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25" customHeight="1" x14ac:dyDescent="0.25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25" customHeight="1" x14ac:dyDescent="0.25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25" customHeight="1" x14ac:dyDescent="0.25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25" customHeight="1" x14ac:dyDescent="0.25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25" customHeight="1" x14ac:dyDescent="0.25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25" customHeight="1" x14ac:dyDescent="0.25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25" customHeight="1" x14ac:dyDescent="0.25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25" customHeight="1" x14ac:dyDescent="0.25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25" customHeight="1" x14ac:dyDescent="0.25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25" customHeight="1" x14ac:dyDescent="0.25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25" customHeight="1" x14ac:dyDescent="0.25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25" customHeight="1" x14ac:dyDescent="0.25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25" customHeight="1" x14ac:dyDescent="0.25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25" customHeight="1" x14ac:dyDescent="0.25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25" customHeight="1" x14ac:dyDescent="0.25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25" customHeight="1" x14ac:dyDescent="0.25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25" customHeight="1" x14ac:dyDescent="0.25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25" customHeight="1" x14ac:dyDescent="0.25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25" customHeight="1" x14ac:dyDescent="0.25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25" customHeight="1" x14ac:dyDescent="0.25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25" customHeight="1" x14ac:dyDescent="0.25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25" customHeight="1" x14ac:dyDescent="0.25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25" customHeight="1" x14ac:dyDescent="0.25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25" customHeight="1" x14ac:dyDescent="0.25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25" customHeight="1" x14ac:dyDescent="0.25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25" customHeight="1" x14ac:dyDescent="0.25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25" customHeight="1" x14ac:dyDescent="0.25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25" customHeight="1" x14ac:dyDescent="0.25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25" customHeight="1" x14ac:dyDescent="0.25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25" customHeight="1" x14ac:dyDescent="0.25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25" customHeight="1" x14ac:dyDescent="0.25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25" customHeight="1" x14ac:dyDescent="0.25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25" customHeight="1" x14ac:dyDescent="0.25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25" customHeight="1" x14ac:dyDescent="0.25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25" customHeight="1" x14ac:dyDescent="0.25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25" customHeight="1" x14ac:dyDescent="0.25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25" customHeight="1" x14ac:dyDescent="0.25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25" customHeight="1" x14ac:dyDescent="0.25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25" customHeight="1" x14ac:dyDescent="0.25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25" customHeight="1" x14ac:dyDescent="0.25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25" customHeight="1" x14ac:dyDescent="0.25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25" customHeight="1" x14ac:dyDescent="0.25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25" customHeight="1" x14ac:dyDescent="0.25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25" customHeight="1" x14ac:dyDescent="0.25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25" customHeight="1" x14ac:dyDescent="0.25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25" customHeight="1" x14ac:dyDescent="0.25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25" customHeight="1" x14ac:dyDescent="0.25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25" customHeight="1" x14ac:dyDescent="0.25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25" customHeight="1" x14ac:dyDescent="0.25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25" customHeight="1" x14ac:dyDescent="0.25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25" customHeight="1" x14ac:dyDescent="0.25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25" customHeight="1" x14ac:dyDescent="0.25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25" customHeight="1" x14ac:dyDescent="0.25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25" customHeight="1" x14ac:dyDescent="0.25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25" customHeight="1" x14ac:dyDescent="0.25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25" customHeight="1" x14ac:dyDescent="0.25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25" customHeight="1" x14ac:dyDescent="0.25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25" customHeight="1" x14ac:dyDescent="0.25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25" customHeight="1" x14ac:dyDescent="0.25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25" customHeight="1" x14ac:dyDescent="0.25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25" customHeight="1" x14ac:dyDescent="0.25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25" customHeight="1" x14ac:dyDescent="0.25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25" customHeight="1" x14ac:dyDescent="0.25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25" customHeight="1" x14ac:dyDescent="0.25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25" customHeight="1" x14ac:dyDescent="0.25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25" customHeight="1" x14ac:dyDescent="0.25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25" customHeight="1" x14ac:dyDescent="0.25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25" customHeight="1" x14ac:dyDescent="0.25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25" customHeight="1" x14ac:dyDescent="0.25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25" customHeight="1" x14ac:dyDescent="0.25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25" customHeight="1" x14ac:dyDescent="0.25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25" customHeight="1" x14ac:dyDescent="0.25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25" customHeight="1" x14ac:dyDescent="0.25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25" customHeight="1" x14ac:dyDescent="0.25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25" customHeight="1" x14ac:dyDescent="0.25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25" customHeight="1" x14ac:dyDescent="0.25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25" customHeight="1" x14ac:dyDescent="0.25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25" customHeight="1" x14ac:dyDescent="0.25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25" customHeight="1" x14ac:dyDescent="0.25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25" customHeight="1" x14ac:dyDescent="0.25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25" customHeight="1" x14ac:dyDescent="0.25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25" customHeight="1" x14ac:dyDescent="0.25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25" customHeight="1" x14ac:dyDescent="0.25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25" customHeight="1" x14ac:dyDescent="0.25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25" customHeight="1" x14ac:dyDescent="0.25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25" customHeight="1" x14ac:dyDescent="0.25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25" customHeight="1" x14ac:dyDescent="0.25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25" customHeight="1" x14ac:dyDescent="0.25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25" customHeight="1" x14ac:dyDescent="0.25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25" customHeight="1" x14ac:dyDescent="0.25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25" customHeight="1" x14ac:dyDescent="0.25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25" customHeight="1" x14ac:dyDescent="0.25">
      <c r="A161" s="24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25" customHeight="1" x14ac:dyDescent="0.25">
      <c r="A162" s="24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25" customHeight="1" x14ac:dyDescent="0.25">
      <c r="A163" s="24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25" customHeight="1" x14ac:dyDescent="0.25">
      <c r="A164" s="24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25" customHeight="1" x14ac:dyDescent="0.25">
      <c r="A165" s="24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25" customHeight="1" x14ac:dyDescent="0.25">
      <c r="A166" s="24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25" customHeight="1" x14ac:dyDescent="0.25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25" customHeight="1" x14ac:dyDescent="0.25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25" customHeight="1" x14ac:dyDescent="0.25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25" customHeight="1" x14ac:dyDescent="0.25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25" customHeight="1" x14ac:dyDescent="0.25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25" customHeight="1" x14ac:dyDescent="0.25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25" customHeight="1" x14ac:dyDescent="0.25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25" customHeight="1" x14ac:dyDescent="0.25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25" customHeight="1" x14ac:dyDescent="0.25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25" customHeight="1" x14ac:dyDescent="0.25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25" customHeight="1" x14ac:dyDescent="0.25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25" customHeight="1" x14ac:dyDescent="0.25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25" customHeight="1" x14ac:dyDescent="0.25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25" customHeight="1" x14ac:dyDescent="0.25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25" customHeight="1" x14ac:dyDescent="0.25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25" customHeight="1" x14ac:dyDescent="0.25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25" customHeight="1" x14ac:dyDescent="0.25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25" customHeight="1" x14ac:dyDescent="0.25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25" customHeight="1" x14ac:dyDescent="0.25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25" customHeight="1" x14ac:dyDescent="0.25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25" customHeight="1" x14ac:dyDescent="0.25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25" customHeight="1" x14ac:dyDescent="0.25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25" customHeight="1" x14ac:dyDescent="0.25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25" customHeight="1" x14ac:dyDescent="0.25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25" customHeight="1" x14ac:dyDescent="0.25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25" customHeight="1" x14ac:dyDescent="0.25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25" customHeight="1" x14ac:dyDescent="0.25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25" customHeight="1" x14ac:dyDescent="0.25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25" customHeight="1" x14ac:dyDescent="0.25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25" customHeight="1" x14ac:dyDescent="0.25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25" customHeight="1" x14ac:dyDescent="0.25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25" customHeight="1" x14ac:dyDescent="0.25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25" customHeight="1" x14ac:dyDescent="0.25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25" customHeight="1" x14ac:dyDescent="0.25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25" customHeight="1" x14ac:dyDescent="0.25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25" customHeight="1" x14ac:dyDescent="0.25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25" customHeight="1" x14ac:dyDescent="0.25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25" customHeight="1" x14ac:dyDescent="0.25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25" customHeight="1" x14ac:dyDescent="0.25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25" customHeight="1" x14ac:dyDescent="0.25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25" customHeight="1" x14ac:dyDescent="0.25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25" customHeight="1" x14ac:dyDescent="0.25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25" customHeight="1" x14ac:dyDescent="0.25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25" customHeight="1" x14ac:dyDescent="0.25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25" customHeight="1" x14ac:dyDescent="0.25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25" customHeight="1" x14ac:dyDescent="0.25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25" customHeight="1" x14ac:dyDescent="0.25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25" customHeight="1" x14ac:dyDescent="0.25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25" customHeight="1" x14ac:dyDescent="0.25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25" customHeight="1" x14ac:dyDescent="0.25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25" customHeight="1" x14ac:dyDescent="0.25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25" customHeight="1" x14ac:dyDescent="0.25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25" customHeight="1" x14ac:dyDescent="0.25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25" customHeight="1" x14ac:dyDescent="0.25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25" customHeight="1" x14ac:dyDescent="0.25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25" customHeight="1" x14ac:dyDescent="0.25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25" customHeight="1" x14ac:dyDescent="0.25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25" customHeight="1" x14ac:dyDescent="0.25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25" customHeight="1" x14ac:dyDescent="0.25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25" customHeight="1" x14ac:dyDescent="0.25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25" customHeight="1" x14ac:dyDescent="0.25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25" customHeight="1" x14ac:dyDescent="0.25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25" customHeight="1" x14ac:dyDescent="0.25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25" customHeight="1" x14ac:dyDescent="0.25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25" customHeight="1" x14ac:dyDescent="0.25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25" customHeight="1" x14ac:dyDescent="0.25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25" customHeight="1" x14ac:dyDescent="0.25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25" customHeight="1" x14ac:dyDescent="0.25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25" customHeight="1" x14ac:dyDescent="0.25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25" customHeight="1" x14ac:dyDescent="0.25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25" customHeight="1" x14ac:dyDescent="0.25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25" customHeight="1" x14ac:dyDescent="0.25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25" customHeight="1" x14ac:dyDescent="0.25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25" customHeight="1" x14ac:dyDescent="0.25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25" customHeight="1" x14ac:dyDescent="0.25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25" customHeight="1" x14ac:dyDescent="0.25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25" customHeight="1" x14ac:dyDescent="0.25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25" customHeight="1" x14ac:dyDescent="0.25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25" customHeight="1" x14ac:dyDescent="0.25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25" customHeight="1" x14ac:dyDescent="0.25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25" customHeight="1" x14ac:dyDescent="0.25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25" customHeight="1" x14ac:dyDescent="0.25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25" customHeight="1" x14ac:dyDescent="0.25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25" customHeight="1" x14ac:dyDescent="0.25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25" customHeight="1" x14ac:dyDescent="0.25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25" customHeight="1" x14ac:dyDescent="0.25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25" customHeight="1" x14ac:dyDescent="0.25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25" customHeight="1" x14ac:dyDescent="0.25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25" customHeight="1" x14ac:dyDescent="0.25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25" customHeight="1" x14ac:dyDescent="0.25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25" customHeight="1" x14ac:dyDescent="0.25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25" customHeight="1" x14ac:dyDescent="0.25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25" customHeight="1" x14ac:dyDescent="0.25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25" customHeight="1" x14ac:dyDescent="0.25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25" customHeight="1" x14ac:dyDescent="0.25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25" customHeight="1" x14ac:dyDescent="0.25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25" customHeight="1" x14ac:dyDescent="0.25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25" customHeight="1" x14ac:dyDescent="0.25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25" customHeight="1" x14ac:dyDescent="0.25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25" customHeight="1" x14ac:dyDescent="0.25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25" customHeight="1" x14ac:dyDescent="0.25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25" customHeight="1" x14ac:dyDescent="0.25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25" customHeight="1" x14ac:dyDescent="0.25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25" customHeight="1" x14ac:dyDescent="0.25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25" customHeight="1" x14ac:dyDescent="0.25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25" customHeight="1" x14ac:dyDescent="0.25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25" customHeight="1" x14ac:dyDescent="0.25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25" customHeight="1" x14ac:dyDescent="0.25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25" customHeight="1" x14ac:dyDescent="0.25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25" customHeight="1" x14ac:dyDescent="0.25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25" customHeight="1" x14ac:dyDescent="0.25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25" customHeight="1" x14ac:dyDescent="0.25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25" customHeight="1" x14ac:dyDescent="0.25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25" customHeight="1" x14ac:dyDescent="0.25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25" customHeight="1" x14ac:dyDescent="0.25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25" customHeight="1" x14ac:dyDescent="0.25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25" customHeight="1" x14ac:dyDescent="0.25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25" customHeight="1" x14ac:dyDescent="0.25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25" customHeight="1" x14ac:dyDescent="0.25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25" customHeight="1" x14ac:dyDescent="0.25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25" customHeight="1" x14ac:dyDescent="0.25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25" customHeight="1" x14ac:dyDescent="0.25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25" customHeight="1" x14ac:dyDescent="0.25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25" customHeight="1" x14ac:dyDescent="0.25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25" customHeight="1" x14ac:dyDescent="0.25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25" customHeight="1" x14ac:dyDescent="0.25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25" customHeight="1" x14ac:dyDescent="0.25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25" customHeight="1" x14ac:dyDescent="0.25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25" customHeight="1" x14ac:dyDescent="0.25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25" customHeight="1" x14ac:dyDescent="0.25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25" customHeight="1" x14ac:dyDescent="0.25">
      <c r="A297" s="24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25" customHeight="1" x14ac:dyDescent="0.25">
      <c r="A298" s="24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25" customHeight="1" x14ac:dyDescent="0.25">
      <c r="A299" s="24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25" customHeight="1" x14ac:dyDescent="0.25">
      <c r="A300" s="24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1 D12:E1001 G12:N1001">
    <cfRule type="expression" dxfId="82" priority="7">
      <formula>$C1="Option"</formula>
    </cfRule>
  </conditionalFormatting>
  <conditionalFormatting sqref="A1:O7 C8:O9 C10 E10 K10:O11 A12:O12 A13:H13 J13:O16 A14:F14 A15:H15 A16:F16 A17:O21 C22:O25 A22:A26 A26:O999">
    <cfRule type="expression" dxfId="81" priority="11">
      <formula>$F1="Modification"</formula>
    </cfRule>
    <cfRule type="expression" dxfId="80" priority="12">
      <formula>$F1="Création"</formula>
    </cfRule>
  </conditionalFormatting>
  <conditionalFormatting sqref="A1:O7 C8:O9 K10:O11 A12:O12 J13:O16 A17:O21 C22:O25 A26:O999 E10 A13:H13 A14:F14 A15:H15 A16:F16 A22:A26 C10">
    <cfRule type="expression" dxfId="79" priority="10">
      <formula>$F1="Fermeture"</formula>
    </cfRule>
  </conditionalFormatting>
  <conditionalFormatting sqref="B22:B26">
    <cfRule type="expression" dxfId="78" priority="1">
      <formula>$F22="Fermeture"</formula>
    </cfRule>
    <cfRule type="expression" dxfId="77" priority="2">
      <formula>$F22="Modification"</formula>
    </cfRule>
    <cfRule type="expression" dxfId="76" priority="3">
      <formula>$F22="Création"</formula>
    </cfRule>
  </conditionalFormatting>
  <conditionalFormatting sqref="N1:N999">
    <cfRule type="expression" dxfId="75" priority="9">
      <formula>$M1="Porteuse"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2A1C7-B92E-4D1A-A6BD-78FEAC1CA71D}">
  <dimension ref="A1:W300"/>
  <sheetViews>
    <sheetView topLeftCell="A11" workbookViewId="0">
      <selection activeCell="F44" sqref="F44"/>
    </sheetView>
  </sheetViews>
  <sheetFormatPr baseColWidth="10" defaultColWidth="11.5" defaultRowHeight="15" x14ac:dyDescent="0.2"/>
  <cols>
    <col min="1" max="1" width="53.5" style="38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1"/>
  </cols>
  <sheetData>
    <row r="1" spans="1:19" x14ac:dyDescent="0.2">
      <c r="A1" s="128"/>
      <c r="B1" s="128"/>
      <c r="C1" s="128"/>
      <c r="D1" s="128"/>
      <c r="E1" s="128"/>
      <c r="F1" s="128"/>
      <c r="G1" s="128"/>
      <c r="H1" s="128"/>
      <c r="I1" s="128"/>
      <c r="J1" s="34"/>
    </row>
    <row r="2" spans="1:19" x14ac:dyDescent="0.2">
      <c r="A2" s="128"/>
      <c r="B2" s="128"/>
      <c r="C2" s="128"/>
      <c r="D2" s="128"/>
      <c r="E2" s="128"/>
      <c r="F2" s="128"/>
      <c r="G2" s="128"/>
      <c r="H2" s="128"/>
      <c r="I2" s="128"/>
      <c r="J2" s="34"/>
    </row>
    <row r="3" spans="1:19" x14ac:dyDescent="0.2">
      <c r="A3" s="128"/>
      <c r="B3" s="128"/>
      <c r="C3" s="128"/>
      <c r="D3" s="128"/>
      <c r="E3" s="128"/>
      <c r="F3" s="128"/>
      <c r="G3" s="128"/>
      <c r="H3" s="128"/>
      <c r="I3" s="128"/>
      <c r="J3" s="34"/>
    </row>
    <row r="4" spans="1:19" x14ac:dyDescent="0.2">
      <c r="A4" s="128"/>
      <c r="B4" s="128"/>
      <c r="C4" s="128"/>
      <c r="D4" s="128"/>
      <c r="E4" s="128"/>
      <c r="F4" s="128"/>
      <c r="G4" s="128"/>
      <c r="H4" s="128"/>
      <c r="I4" s="128"/>
      <c r="J4" s="34"/>
    </row>
    <row r="5" spans="1:19" x14ac:dyDescent="0.2">
      <c r="A5" s="128"/>
      <c r="B5" s="128"/>
      <c r="C5" s="128"/>
      <c r="D5" s="128"/>
      <c r="E5" s="128"/>
      <c r="F5" s="128"/>
      <c r="G5" s="128"/>
      <c r="H5" s="128"/>
      <c r="I5" s="128"/>
      <c r="J5" s="34"/>
    </row>
    <row r="6" spans="1:19" x14ac:dyDescent="0.2">
      <c r="A6" s="128"/>
      <c r="B6" s="128"/>
      <c r="C6" s="128"/>
      <c r="D6" s="128"/>
      <c r="E6" s="128"/>
      <c r="F6" s="128"/>
      <c r="G6" s="128"/>
      <c r="H6" s="128"/>
      <c r="I6" s="128"/>
      <c r="J6" s="34"/>
    </row>
    <row r="7" spans="1:19" ht="14.5" customHeight="1" x14ac:dyDescent="0.2">
      <c r="A7" s="176" t="s">
        <v>226</v>
      </c>
      <c r="B7" s="127" t="str">
        <f>'[1]Fiche Générale'!B3</f>
        <v>Portail_LLAC</v>
      </c>
      <c r="C7" s="153" t="s">
        <v>227</v>
      </c>
      <c r="D7" s="130"/>
      <c r="E7" s="151" t="str">
        <f>'[1]Fiche Générale'!B4</f>
        <v>Humanités</v>
      </c>
      <c r="F7" s="127"/>
      <c r="G7" s="130" t="s">
        <v>228</v>
      </c>
      <c r="H7" s="152">
        <f>'[1]Fiche Générale'!B5</f>
        <v>0</v>
      </c>
      <c r="I7" s="152"/>
      <c r="J7" s="35"/>
      <c r="K7" s="19"/>
    </row>
    <row r="8" spans="1:19" ht="14.5" customHeight="1" x14ac:dyDescent="0.2">
      <c r="A8" s="176"/>
      <c r="B8" s="127"/>
      <c r="C8" s="153"/>
      <c r="D8" s="130"/>
      <c r="E8" s="151"/>
      <c r="F8" s="127"/>
      <c r="G8" s="130"/>
      <c r="H8" s="152"/>
      <c r="I8" s="152"/>
      <c r="J8" s="35"/>
      <c r="K8" s="19"/>
    </row>
    <row r="9" spans="1:19" ht="14.5" customHeight="1" x14ac:dyDescent="0.2">
      <c r="A9" s="176"/>
      <c r="B9" s="127"/>
      <c r="C9" s="153"/>
      <c r="D9" s="130"/>
      <c r="E9" s="151"/>
      <c r="F9" s="127"/>
      <c r="G9" s="130"/>
      <c r="H9" s="152"/>
      <c r="I9" s="152"/>
      <c r="J9" s="35"/>
      <c r="K9" s="19"/>
    </row>
    <row r="10" spans="1:19" ht="14.5" customHeight="1" x14ac:dyDescent="0.2">
      <c r="A10" s="176"/>
      <c r="B10" s="127"/>
      <c r="C10" s="144" t="s">
        <v>182</v>
      </c>
      <c r="D10" s="144"/>
      <c r="E10" s="154" t="str">
        <f>'[1]Fiche Générale'!B9</f>
        <v>Arts et Métiers de l'Image</v>
      </c>
      <c r="F10" s="154"/>
      <c r="G10" s="154"/>
      <c r="H10" s="154"/>
      <c r="I10" s="154"/>
      <c r="J10" s="35"/>
      <c r="K10" s="19"/>
    </row>
    <row r="11" spans="1:19" ht="14.5" customHeight="1" x14ac:dyDescent="0.2">
      <c r="A11" s="176"/>
      <c r="B11" s="127"/>
      <c r="C11" s="144"/>
      <c r="D11" s="144"/>
      <c r="E11" s="154"/>
      <c r="F11" s="154"/>
      <c r="G11" s="154"/>
      <c r="H11" s="154"/>
      <c r="I11" s="154"/>
      <c r="J11" s="35"/>
      <c r="K11" s="19"/>
    </row>
    <row r="12" spans="1:19" x14ac:dyDescent="0.2">
      <c r="C12" s="14"/>
      <c r="I12" s="38"/>
      <c r="J12" s="38"/>
      <c r="M12" s="123" t="s">
        <v>229</v>
      </c>
      <c r="N12" s="124"/>
      <c r="O12" s="164"/>
      <c r="P12" s="123" t="s">
        <v>230</v>
      </c>
      <c r="Q12" s="124"/>
      <c r="R12" s="124"/>
      <c r="S12" s="164"/>
    </row>
    <row r="13" spans="1:19" x14ac:dyDescent="0.2">
      <c r="A13" s="168" t="s">
        <v>183</v>
      </c>
      <c r="B13" s="85" t="s">
        <v>307</v>
      </c>
      <c r="C13" s="85"/>
      <c r="D13" s="161" t="s">
        <v>231</v>
      </c>
      <c r="E13" s="174">
        <f>'[1]S2 Maquette'!E13</f>
        <v>0</v>
      </c>
      <c r="F13" s="174"/>
      <c r="G13" s="174"/>
      <c r="I13" s="38"/>
      <c r="J13" s="38"/>
      <c r="M13" s="125"/>
      <c r="N13" s="126"/>
      <c r="O13" s="165"/>
      <c r="P13" s="125"/>
      <c r="Q13" s="126"/>
      <c r="R13" s="126"/>
      <c r="S13" s="165"/>
    </row>
    <row r="14" spans="1:19" x14ac:dyDescent="0.2">
      <c r="A14" s="170"/>
      <c r="B14" s="85"/>
      <c r="C14" s="85"/>
      <c r="D14" s="163"/>
      <c r="E14" s="174"/>
      <c r="F14" s="174"/>
      <c r="G14" s="174"/>
      <c r="I14" s="38"/>
      <c r="J14" s="38"/>
      <c r="M14" s="119" t="s">
        <v>232</v>
      </c>
      <c r="N14" s="123" t="s">
        <v>233</v>
      </c>
      <c r="O14" s="164"/>
      <c r="P14" s="128"/>
      <c r="Q14" s="168"/>
      <c r="R14" s="175"/>
      <c r="S14" s="161"/>
    </row>
    <row r="15" spans="1:19" x14ac:dyDescent="0.2">
      <c r="A15" s="168" t="s">
        <v>234</v>
      </c>
      <c r="B15" s="88" t="s">
        <v>145</v>
      </c>
      <c r="C15" s="89"/>
      <c r="D15" s="161" t="s">
        <v>235</v>
      </c>
      <c r="E15" s="174">
        <f>'[1]S2 Maquette'!E15:F16</f>
        <v>0</v>
      </c>
      <c r="F15" s="174"/>
      <c r="G15" s="174"/>
      <c r="I15" s="38"/>
      <c r="J15" s="38"/>
      <c r="M15" s="119"/>
      <c r="N15" s="171"/>
      <c r="O15" s="172"/>
      <c r="P15" s="128"/>
      <c r="Q15" s="169"/>
      <c r="R15" s="175"/>
      <c r="S15" s="162"/>
    </row>
    <row r="16" spans="1:19" x14ac:dyDescent="0.2">
      <c r="A16" s="170"/>
      <c r="B16" s="91"/>
      <c r="C16" s="92"/>
      <c r="D16" s="163"/>
      <c r="E16" s="174"/>
      <c r="F16" s="174"/>
      <c r="G16" s="174"/>
      <c r="I16" s="38"/>
      <c r="J16" s="38"/>
      <c r="M16" s="119"/>
      <c r="N16" s="171"/>
      <c r="O16" s="172"/>
      <c r="P16" s="128"/>
      <c r="Q16" s="169"/>
      <c r="R16" s="175"/>
      <c r="S16" s="162"/>
    </row>
    <row r="17" spans="1:23" x14ac:dyDescent="0.2">
      <c r="L17" s="15"/>
      <c r="M17" s="119"/>
      <c r="N17" s="125"/>
      <c r="O17" s="165"/>
      <c r="P17" s="128"/>
      <c r="Q17" s="170"/>
      <c r="R17" s="175"/>
      <c r="S17" s="163"/>
    </row>
    <row r="18" spans="1:23" ht="59.5" customHeight="1" x14ac:dyDescent="0.2">
      <c r="A18" s="3" t="s">
        <v>236</v>
      </c>
      <c r="B18" s="37" t="s">
        <v>237</v>
      </c>
      <c r="C18" s="3" t="s">
        <v>5</v>
      </c>
      <c r="D18" s="3" t="s">
        <v>238</v>
      </c>
      <c r="E18" s="3" t="s">
        <v>239</v>
      </c>
      <c r="F18" s="3" t="s">
        <v>240</v>
      </c>
      <c r="G18" s="3" t="s">
        <v>241</v>
      </c>
      <c r="H18" s="3" t="s">
        <v>242</v>
      </c>
      <c r="I18" s="3" t="s">
        <v>243</v>
      </c>
      <c r="J18" s="3" t="s">
        <v>244</v>
      </c>
      <c r="K18" s="3" t="s">
        <v>245</v>
      </c>
      <c r="L18" s="3" t="s">
        <v>246</v>
      </c>
      <c r="M18" s="3" t="s">
        <v>247</v>
      </c>
      <c r="N18" s="3" t="s">
        <v>237</v>
      </c>
      <c r="O18" s="3" t="s">
        <v>248</v>
      </c>
      <c r="P18" s="3" t="s">
        <v>249</v>
      </c>
      <c r="Q18" s="3" t="s">
        <v>237</v>
      </c>
      <c r="R18" s="3" t="s">
        <v>248</v>
      </c>
      <c r="S18" s="4" t="s">
        <v>250</v>
      </c>
      <c r="T18" s="4" t="s">
        <v>251</v>
      </c>
      <c r="W18"/>
    </row>
    <row r="19" spans="1:23" ht="30.5" customHeight="1" x14ac:dyDescent="0.2">
      <c r="A19" s="81" t="str">
        <f>'[1]S2 Maquette'!B19</f>
        <v>Compétences transversales S2</v>
      </c>
      <c r="B19" s="41" t="str">
        <f>'[1]S2 Maquette'!C19</f>
        <v>UE</v>
      </c>
      <c r="C19" s="58">
        <f>'[1]S2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5"/>
      <c r="W19"/>
    </row>
    <row r="20" spans="1:23" ht="30.5" customHeight="1" x14ac:dyDescent="0.2">
      <c r="A20" s="81" t="str">
        <f>'[1]S2 Maquette'!B20</f>
        <v>Compétences numériques 1</v>
      </c>
      <c r="B20" s="41" t="str">
        <f>'[1]S2 Maquette'!C20</f>
        <v>ECUE</v>
      </c>
      <c r="C20" s="58">
        <f>'[1]S2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5"/>
      <c r="W20"/>
    </row>
    <row r="21" spans="1:23" ht="30.5" customHeight="1" x14ac:dyDescent="0.2">
      <c r="A21" s="81" t="str">
        <f>'[1]S2 Maquette'!B21</f>
        <v>Compétences pré-professionnalisation 1</v>
      </c>
      <c r="B21" s="41" t="str">
        <f>'[1]S2 Maquette'!C21</f>
        <v>ECUE</v>
      </c>
      <c r="C21" s="58">
        <f>'[1]S2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5"/>
      <c r="W21"/>
    </row>
    <row r="22" spans="1:23" ht="30.5" customHeight="1" x14ac:dyDescent="0.2">
      <c r="A22" s="81" t="str">
        <f>'[1]S2 Maquette'!B22</f>
        <v>Langue Vivante-2</v>
      </c>
      <c r="B22" s="41" t="str">
        <f>'[1]S2 Maquette'!C22</f>
        <v>ECUE</v>
      </c>
      <c r="C22" s="58">
        <f>'[1]S2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5"/>
      <c r="W22"/>
    </row>
    <row r="23" spans="1:23" ht="30.5" customHeight="1" x14ac:dyDescent="0.2">
      <c r="A23" s="81" t="str">
        <f>'[1]S2 Maquette'!B23</f>
        <v>Min 1 Max 1</v>
      </c>
      <c r="B23" s="41" t="str">
        <f>'[1]S2 Maquette'!C23</f>
        <v>OPTION</v>
      </c>
      <c r="C23" s="64">
        <f>'[1]S2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5"/>
      <c r="W23"/>
    </row>
    <row r="24" spans="1:23" ht="30.5" customHeight="1" x14ac:dyDescent="0.2">
      <c r="A24" s="81" t="str">
        <f>'[1]S2 Maquette'!B24</f>
        <v>Anglais 2</v>
      </c>
      <c r="B24" s="41" t="str">
        <f>'[1]S2 Maquette'!C24</f>
        <v>ECUE</v>
      </c>
      <c r="C24" s="64">
        <f>'[1]S2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5"/>
      <c r="W24"/>
    </row>
    <row r="25" spans="1:23" ht="30.5" customHeight="1" x14ac:dyDescent="0.2">
      <c r="A25" s="81" t="str">
        <f>'[1]S2 Maquette'!B25</f>
        <v>Espagnol</v>
      </c>
      <c r="B25" s="41" t="str">
        <f>'[1]S2 Maquette'!C25</f>
        <v>ECUE</v>
      </c>
      <c r="C25" s="64">
        <f>'[1]S2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5"/>
      <c r="W25"/>
    </row>
    <row r="26" spans="1:23" ht="30.5" customHeight="1" x14ac:dyDescent="0.2">
      <c r="A26" s="81" t="str">
        <f>'[1]S2 Maquette'!B26</f>
        <v>Italien</v>
      </c>
      <c r="B26" s="41" t="str">
        <f>'[1]S2 Maquette'!C26</f>
        <v>ECUE</v>
      </c>
      <c r="C26" s="64">
        <f>'[1]S2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5"/>
      <c r="W26"/>
    </row>
    <row r="27" spans="1:23" ht="30.5" customHeight="1" x14ac:dyDescent="0.2">
      <c r="A27" s="68" t="s">
        <v>211</v>
      </c>
      <c r="B27" s="44" t="str">
        <f>'S2 Maquette'!C27</f>
        <v>UE</v>
      </c>
      <c r="C27" s="42">
        <f>'S2 Maquette'!F27</f>
        <v>0</v>
      </c>
      <c r="D27" s="20">
        <v>1</v>
      </c>
      <c r="E27" s="20" t="s">
        <v>252</v>
      </c>
      <c r="F27" s="20" t="s">
        <v>252</v>
      </c>
      <c r="G27" s="40" t="s">
        <v>252</v>
      </c>
      <c r="H27" s="40" t="s">
        <v>252</v>
      </c>
      <c r="I27" s="40" t="s">
        <v>252</v>
      </c>
      <c r="J27" s="40"/>
      <c r="K27" s="179" t="s">
        <v>8</v>
      </c>
      <c r="L27" s="179"/>
      <c r="M27" s="179">
        <v>8</v>
      </c>
      <c r="N27" s="179"/>
      <c r="O27" s="179"/>
      <c r="P27" s="179" t="s">
        <v>253</v>
      </c>
      <c r="Q27" s="40"/>
      <c r="R27" s="40"/>
      <c r="S27" s="40"/>
      <c r="T27" s="45"/>
      <c r="W27"/>
    </row>
    <row r="28" spans="1:23" ht="30.5" customHeight="1" x14ac:dyDescent="0.2">
      <c r="A28" s="70" t="s">
        <v>212</v>
      </c>
      <c r="B28" s="44" t="str">
        <f>'S2 Maquette'!C28</f>
        <v>ECUE</v>
      </c>
      <c r="C28" s="42">
        <f>'S2 Maquette'!F28</f>
        <v>0</v>
      </c>
      <c r="D28" s="20">
        <v>1</v>
      </c>
      <c r="E28" s="20" t="s">
        <v>252</v>
      </c>
      <c r="F28" s="20" t="s">
        <v>252</v>
      </c>
      <c r="G28" s="40" t="s">
        <v>252</v>
      </c>
      <c r="H28" s="40" t="s">
        <v>252</v>
      </c>
      <c r="I28" s="40" t="s">
        <v>252</v>
      </c>
      <c r="J28" s="40"/>
      <c r="K28" s="40" t="s">
        <v>8</v>
      </c>
      <c r="L28" s="40"/>
      <c r="M28" s="40">
        <v>2</v>
      </c>
      <c r="N28" s="40"/>
      <c r="O28" s="40"/>
      <c r="P28" s="40" t="s">
        <v>253</v>
      </c>
      <c r="Q28" s="40"/>
      <c r="R28" s="40"/>
      <c r="S28" s="40" t="s">
        <v>254</v>
      </c>
      <c r="T28" s="45"/>
      <c r="W28"/>
    </row>
    <row r="29" spans="1:23" ht="30.5" customHeight="1" x14ac:dyDescent="0.2">
      <c r="A29" s="69" t="s">
        <v>288</v>
      </c>
      <c r="B29" s="44" t="str">
        <f>'S2 Maquette'!C29</f>
        <v>ECUE</v>
      </c>
      <c r="C29" s="42">
        <f>'S2 Maquette'!F29</f>
        <v>0</v>
      </c>
      <c r="D29" s="20">
        <v>1</v>
      </c>
      <c r="E29" s="20" t="s">
        <v>252</v>
      </c>
      <c r="F29" s="20" t="s">
        <v>252</v>
      </c>
      <c r="G29" s="40" t="s">
        <v>252</v>
      </c>
      <c r="H29" s="40" t="s">
        <v>252</v>
      </c>
      <c r="I29" s="40" t="s">
        <v>252</v>
      </c>
      <c r="J29" s="40"/>
      <c r="K29" s="40" t="s">
        <v>8</v>
      </c>
      <c r="L29" s="40"/>
      <c r="M29" s="40">
        <v>2</v>
      </c>
      <c r="N29" s="40"/>
      <c r="O29" s="40"/>
      <c r="P29" s="40" t="s">
        <v>253</v>
      </c>
      <c r="Q29" s="40"/>
      <c r="R29" s="40"/>
      <c r="S29" s="40" t="s">
        <v>254</v>
      </c>
      <c r="T29" s="45"/>
      <c r="W29"/>
    </row>
    <row r="30" spans="1:23" ht="30.5" customHeight="1" x14ac:dyDescent="0.2">
      <c r="A30" s="71" t="s">
        <v>289</v>
      </c>
      <c r="B30" s="44" t="str">
        <f>'S2 Maquette'!C30</f>
        <v>ECUE</v>
      </c>
      <c r="C30" s="42">
        <f>'S2 Maquette'!F30</f>
        <v>0</v>
      </c>
      <c r="D30" s="20">
        <v>1</v>
      </c>
      <c r="E30" s="20" t="s">
        <v>252</v>
      </c>
      <c r="F30" s="20" t="s">
        <v>252</v>
      </c>
      <c r="G30" s="40" t="s">
        <v>252</v>
      </c>
      <c r="H30" s="40" t="s">
        <v>252</v>
      </c>
      <c r="I30" s="40" t="s">
        <v>252</v>
      </c>
      <c r="J30" s="40"/>
      <c r="K30" s="40" t="s">
        <v>8</v>
      </c>
      <c r="L30" s="40"/>
      <c r="M30" s="40">
        <v>2</v>
      </c>
      <c r="N30" s="40"/>
      <c r="O30" s="40"/>
      <c r="P30" s="40" t="s">
        <v>253</v>
      </c>
      <c r="Q30" s="40"/>
      <c r="R30" s="40"/>
      <c r="S30" s="40" t="s">
        <v>254</v>
      </c>
      <c r="T30" s="45"/>
      <c r="W30"/>
    </row>
    <row r="31" spans="1:23" ht="30.5" customHeight="1" x14ac:dyDescent="0.2">
      <c r="A31" s="70" t="s">
        <v>214</v>
      </c>
      <c r="B31" s="44" t="s">
        <v>19</v>
      </c>
      <c r="C31" s="42">
        <f>'S2 Maquette'!F31</f>
        <v>0</v>
      </c>
      <c r="D31" s="20">
        <v>1</v>
      </c>
      <c r="E31" s="20" t="s">
        <v>252</v>
      </c>
      <c r="F31" s="20" t="s">
        <v>252</v>
      </c>
      <c r="G31" s="40" t="s">
        <v>252</v>
      </c>
      <c r="H31" s="40" t="s">
        <v>252</v>
      </c>
      <c r="I31" s="40" t="s">
        <v>252</v>
      </c>
      <c r="J31" s="40"/>
      <c r="K31" s="40" t="s">
        <v>8</v>
      </c>
      <c r="L31" s="40"/>
      <c r="M31" s="40">
        <v>2</v>
      </c>
      <c r="N31" s="40"/>
      <c r="O31" s="40"/>
      <c r="P31" s="40" t="s">
        <v>253</v>
      </c>
      <c r="Q31" s="40"/>
      <c r="R31" s="40"/>
      <c r="S31" s="40" t="s">
        <v>254</v>
      </c>
      <c r="T31" s="45"/>
      <c r="W31"/>
    </row>
    <row r="32" spans="1:23" ht="30.5" customHeight="1" x14ac:dyDescent="0.2">
      <c r="A32" s="68"/>
      <c r="B32"/>
      <c r="C32" s="42">
        <f>'S2 Maquette'!F32</f>
        <v>0</v>
      </c>
      <c r="D32" s="20"/>
      <c r="E32" s="20"/>
      <c r="F32" s="2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  <c r="W32"/>
    </row>
    <row r="33" spans="1:23" ht="30.5" customHeight="1" x14ac:dyDescent="0.2">
      <c r="A33" s="68" t="s">
        <v>215</v>
      </c>
      <c r="B33" s="44" t="str">
        <f>'S2 Maquette'!C32</f>
        <v>UE</v>
      </c>
      <c r="C33" s="42">
        <f>'S2 Maquette'!F33</f>
        <v>0</v>
      </c>
      <c r="D33" s="20">
        <v>1</v>
      </c>
      <c r="E33" s="20" t="s">
        <v>252</v>
      </c>
      <c r="F33" s="20" t="s">
        <v>252</v>
      </c>
      <c r="G33" s="20" t="s">
        <v>252</v>
      </c>
      <c r="H33" s="20" t="s">
        <v>252</v>
      </c>
      <c r="I33" s="20" t="s">
        <v>252</v>
      </c>
      <c r="J33" s="40"/>
      <c r="K33" s="179" t="s">
        <v>8</v>
      </c>
      <c r="L33" s="179"/>
      <c r="M33" s="179">
        <v>8</v>
      </c>
      <c r="N33" s="179"/>
      <c r="O33" s="179"/>
      <c r="P33" s="179" t="s">
        <v>253</v>
      </c>
      <c r="Q33" s="40"/>
      <c r="R33" s="40"/>
      <c r="S33" s="40"/>
      <c r="T33" s="45"/>
      <c r="W33"/>
    </row>
    <row r="34" spans="1:23" ht="30.5" customHeight="1" x14ac:dyDescent="0.2">
      <c r="A34" s="69" t="s">
        <v>290</v>
      </c>
      <c r="B34" s="44" t="str">
        <f>'S2 Maquette'!C33</f>
        <v>ECUE</v>
      </c>
      <c r="C34" s="42">
        <f>'S2 Maquette'!F34</f>
        <v>0</v>
      </c>
      <c r="D34" s="20">
        <v>1</v>
      </c>
      <c r="E34" s="20" t="s">
        <v>252</v>
      </c>
      <c r="F34" s="20" t="s">
        <v>252</v>
      </c>
      <c r="G34" s="20" t="s">
        <v>252</v>
      </c>
      <c r="H34" s="20" t="s">
        <v>252</v>
      </c>
      <c r="I34" s="20" t="s">
        <v>252</v>
      </c>
      <c r="J34" s="40"/>
      <c r="K34" s="40" t="s">
        <v>8</v>
      </c>
      <c r="L34" s="40"/>
      <c r="M34" s="40">
        <v>2</v>
      </c>
      <c r="N34" s="40"/>
      <c r="O34" s="40"/>
      <c r="P34" s="40" t="s">
        <v>253</v>
      </c>
      <c r="Q34" s="40"/>
      <c r="R34" s="40"/>
      <c r="S34" s="40" t="s">
        <v>254</v>
      </c>
      <c r="T34" s="45"/>
      <c r="W34"/>
    </row>
    <row r="35" spans="1:23" ht="30.5" customHeight="1" x14ac:dyDescent="0.2">
      <c r="A35" s="69" t="s">
        <v>291</v>
      </c>
      <c r="B35" s="44" t="s">
        <v>19</v>
      </c>
      <c r="C35" s="42">
        <f>'S2 Maquette'!F35</f>
        <v>0</v>
      </c>
      <c r="D35" s="20">
        <v>1</v>
      </c>
      <c r="E35" s="20" t="s">
        <v>252</v>
      </c>
      <c r="F35" s="20" t="s">
        <v>252</v>
      </c>
      <c r="G35" s="40" t="s">
        <v>252</v>
      </c>
      <c r="H35" s="40" t="s">
        <v>252</v>
      </c>
      <c r="I35" s="40" t="s">
        <v>252</v>
      </c>
      <c r="J35" s="40"/>
      <c r="K35" s="40" t="s">
        <v>8</v>
      </c>
      <c r="L35" s="40"/>
      <c r="M35" s="40">
        <v>2</v>
      </c>
      <c r="N35" s="40"/>
      <c r="O35" s="40"/>
      <c r="P35" s="40" t="s">
        <v>253</v>
      </c>
      <c r="Q35" s="40"/>
      <c r="R35" s="40"/>
      <c r="S35" s="40" t="s">
        <v>254</v>
      </c>
      <c r="T35" s="45"/>
      <c r="W35"/>
    </row>
    <row r="36" spans="1:23" ht="30.5" customHeight="1" x14ac:dyDescent="0.2">
      <c r="A36" s="69" t="s">
        <v>292</v>
      </c>
      <c r="B36" s="44" t="str">
        <f>'S2 Maquette'!C34</f>
        <v>ECUE</v>
      </c>
      <c r="C36" s="42">
        <f>'S2 Maquette'!F36</f>
        <v>0</v>
      </c>
      <c r="D36" s="20">
        <v>1</v>
      </c>
      <c r="E36" s="20" t="s">
        <v>252</v>
      </c>
      <c r="F36" s="20" t="s">
        <v>252</v>
      </c>
      <c r="G36" s="40" t="s">
        <v>252</v>
      </c>
      <c r="H36" s="40" t="s">
        <v>252</v>
      </c>
      <c r="I36" s="40" t="s">
        <v>252</v>
      </c>
      <c r="J36" s="40"/>
      <c r="K36" s="40" t="s">
        <v>8</v>
      </c>
      <c r="L36" s="40"/>
      <c r="M36" s="40">
        <v>2</v>
      </c>
      <c r="N36" s="40"/>
      <c r="O36" s="40"/>
      <c r="P36" s="40" t="s">
        <v>253</v>
      </c>
      <c r="Q36" s="40"/>
      <c r="R36" s="40"/>
      <c r="S36" s="40" t="s">
        <v>254</v>
      </c>
      <c r="T36" s="45"/>
      <c r="W36"/>
    </row>
    <row r="37" spans="1:23" ht="30.5" customHeight="1" x14ac:dyDescent="0.2">
      <c r="A37" s="77" t="s">
        <v>293</v>
      </c>
      <c r="B37" s="44" t="str">
        <f>'S2 Maquette'!C35</f>
        <v>ECUE</v>
      </c>
      <c r="C37" s="42">
        <f>'S2 Maquette'!F37</f>
        <v>0</v>
      </c>
      <c r="D37" s="20">
        <v>1</v>
      </c>
      <c r="E37" s="20" t="s">
        <v>252</v>
      </c>
      <c r="F37" s="20" t="s">
        <v>252</v>
      </c>
      <c r="G37" s="40" t="s">
        <v>252</v>
      </c>
      <c r="H37" s="40" t="s">
        <v>252</v>
      </c>
      <c r="I37" s="40" t="s">
        <v>252</v>
      </c>
      <c r="J37" s="40"/>
      <c r="K37" s="40" t="s">
        <v>8</v>
      </c>
      <c r="L37" s="40"/>
      <c r="M37" s="40">
        <v>2</v>
      </c>
      <c r="N37" s="40"/>
      <c r="O37" s="40"/>
      <c r="P37" s="40" t="s">
        <v>253</v>
      </c>
      <c r="Q37" s="40"/>
      <c r="R37" s="40"/>
      <c r="S37" s="40" t="s">
        <v>254</v>
      </c>
      <c r="T37" s="45"/>
      <c r="W37"/>
    </row>
    <row r="38" spans="1:23" ht="30.5" customHeight="1" x14ac:dyDescent="0.2">
      <c r="A38" s="68"/>
      <c r="B38" s="44">
        <f>'S2 Maquette'!C37</f>
        <v>0</v>
      </c>
      <c r="C38" s="42">
        <f>'S2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5" customHeight="1" x14ac:dyDescent="0.2">
      <c r="A39" s="68" t="s">
        <v>280</v>
      </c>
      <c r="B39" s="44" t="s">
        <v>11</v>
      </c>
      <c r="C39" s="42">
        <f>'S2 Maquette'!F39</f>
        <v>0</v>
      </c>
      <c r="D39" s="20">
        <v>1</v>
      </c>
      <c r="E39" s="20" t="s">
        <v>252</v>
      </c>
      <c r="F39" s="20" t="s">
        <v>252</v>
      </c>
      <c r="G39" s="40" t="s">
        <v>252</v>
      </c>
      <c r="H39" s="40" t="s">
        <v>252</v>
      </c>
      <c r="I39" s="40" t="s">
        <v>252</v>
      </c>
      <c r="J39" s="40"/>
      <c r="K39" s="179" t="s">
        <v>8</v>
      </c>
      <c r="L39" s="179"/>
      <c r="M39" s="179">
        <v>4</v>
      </c>
      <c r="N39" s="179"/>
      <c r="O39" s="179"/>
      <c r="P39" s="179" t="s">
        <v>253</v>
      </c>
      <c r="Q39" s="40"/>
      <c r="R39" s="40"/>
      <c r="S39" s="40"/>
      <c r="T39" s="45"/>
      <c r="W39"/>
    </row>
    <row r="40" spans="1:23" ht="30.5" customHeight="1" x14ac:dyDescent="0.2">
      <c r="A40" s="77" t="s">
        <v>295</v>
      </c>
      <c r="B40" s="44" t="s">
        <v>19</v>
      </c>
      <c r="C40" s="42">
        <f>'S2 Maquette'!F40</f>
        <v>0</v>
      </c>
      <c r="D40" s="20">
        <v>1</v>
      </c>
      <c r="E40" s="20" t="s">
        <v>252</v>
      </c>
      <c r="F40" s="20" t="s">
        <v>252</v>
      </c>
      <c r="G40" s="40" t="s">
        <v>252</v>
      </c>
      <c r="H40" s="40" t="s">
        <v>252</v>
      </c>
      <c r="I40" s="40" t="s">
        <v>252</v>
      </c>
      <c r="J40" s="40"/>
      <c r="K40" s="40" t="s">
        <v>8</v>
      </c>
      <c r="L40" s="40"/>
      <c r="M40" s="40">
        <v>2</v>
      </c>
      <c r="N40" s="40"/>
      <c r="O40" s="40"/>
      <c r="P40" s="40" t="s">
        <v>253</v>
      </c>
      <c r="Q40" s="40"/>
      <c r="R40" s="40"/>
      <c r="S40" s="40" t="s">
        <v>254</v>
      </c>
      <c r="T40" s="45"/>
      <c r="W40"/>
    </row>
    <row r="41" spans="1:23" ht="30.5" customHeight="1" x14ac:dyDescent="0.2">
      <c r="A41" s="77" t="s">
        <v>296</v>
      </c>
      <c r="B41" s="44" t="str">
        <f>'S2 Maquette'!C41</f>
        <v>ECUE</v>
      </c>
      <c r="C41" s="42">
        <f>'S2 Maquette'!F41</f>
        <v>0</v>
      </c>
      <c r="D41" s="20">
        <v>1</v>
      </c>
      <c r="E41" s="20" t="s">
        <v>252</v>
      </c>
      <c r="F41" s="20" t="s">
        <v>252</v>
      </c>
      <c r="G41" s="40" t="s">
        <v>252</v>
      </c>
      <c r="H41" s="40" t="s">
        <v>252</v>
      </c>
      <c r="I41" s="40" t="s">
        <v>252</v>
      </c>
      <c r="J41" s="40"/>
      <c r="K41" s="40" t="s">
        <v>8</v>
      </c>
      <c r="L41" s="40"/>
      <c r="M41" s="40">
        <v>2</v>
      </c>
      <c r="N41" s="40"/>
      <c r="O41" s="40"/>
      <c r="P41" s="40" t="s">
        <v>253</v>
      </c>
      <c r="Q41" s="40"/>
      <c r="R41" s="40"/>
      <c r="S41" s="40" t="s">
        <v>254</v>
      </c>
      <c r="T41" s="45"/>
      <c r="W41"/>
    </row>
    <row r="42" spans="1:23" ht="30.5" customHeight="1" x14ac:dyDescent="0.2">
      <c r="A42" s="70"/>
      <c r="B42" s="44"/>
      <c r="C42" s="42">
        <f>'S2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5" customHeight="1" x14ac:dyDescent="0.2">
      <c r="A43" s="68" t="s">
        <v>223</v>
      </c>
      <c r="B43" s="44" t="s">
        <v>11</v>
      </c>
      <c r="C43" s="42">
        <f>'S2 Maquette'!F43</f>
        <v>0</v>
      </c>
      <c r="D43" s="40">
        <v>1</v>
      </c>
      <c r="E43" s="20" t="s">
        <v>252</v>
      </c>
      <c r="F43" s="20" t="s">
        <v>252</v>
      </c>
      <c r="G43" s="40" t="s">
        <v>252</v>
      </c>
      <c r="H43" s="40" t="s">
        <v>252</v>
      </c>
      <c r="I43" s="40" t="s">
        <v>252</v>
      </c>
      <c r="J43" s="40"/>
      <c r="K43" s="179" t="s">
        <v>8</v>
      </c>
      <c r="L43" s="179"/>
      <c r="M43" s="179">
        <v>6</v>
      </c>
      <c r="N43" s="179"/>
      <c r="O43" s="179"/>
      <c r="P43" s="179" t="s">
        <v>253</v>
      </c>
      <c r="Q43" s="40"/>
      <c r="R43" s="40"/>
      <c r="S43" s="40"/>
      <c r="T43" s="45"/>
      <c r="W43"/>
    </row>
    <row r="44" spans="1:23" ht="30.5" customHeight="1" x14ac:dyDescent="0.2">
      <c r="A44" s="70" t="s">
        <v>297</v>
      </c>
      <c r="B44" s="44" t="s">
        <v>19</v>
      </c>
      <c r="C44" s="42">
        <f>'S2 Maquette'!F44</f>
        <v>0</v>
      </c>
      <c r="D44" s="40">
        <v>1</v>
      </c>
      <c r="E44" s="20" t="s">
        <v>252</v>
      </c>
      <c r="F44" s="20" t="s">
        <v>252</v>
      </c>
      <c r="G44" s="40" t="s">
        <v>252</v>
      </c>
      <c r="H44" s="40" t="s">
        <v>252</v>
      </c>
      <c r="I44" s="40" t="s">
        <v>252</v>
      </c>
      <c r="J44" s="40"/>
      <c r="K44" s="40" t="s">
        <v>8</v>
      </c>
      <c r="L44" s="40"/>
      <c r="M44" s="40">
        <v>2</v>
      </c>
      <c r="N44" s="40"/>
      <c r="O44" s="40"/>
      <c r="P44" s="40" t="s">
        <v>253</v>
      </c>
      <c r="Q44" s="40"/>
      <c r="R44" s="40"/>
      <c r="S44" s="40" t="s">
        <v>254</v>
      </c>
      <c r="T44" s="45"/>
      <c r="W44"/>
    </row>
    <row r="45" spans="1:23" ht="30.5" customHeight="1" x14ac:dyDescent="0.2">
      <c r="A45" s="77" t="s">
        <v>298</v>
      </c>
      <c r="B45" s="44" t="s">
        <v>19</v>
      </c>
      <c r="C45" s="42">
        <f>'S2 Maquette'!F45</f>
        <v>0</v>
      </c>
      <c r="D45" s="40">
        <v>1</v>
      </c>
      <c r="E45" s="20" t="s">
        <v>252</v>
      </c>
      <c r="F45" s="20" t="s">
        <v>252</v>
      </c>
      <c r="G45" s="40" t="s">
        <v>252</v>
      </c>
      <c r="H45" s="40" t="s">
        <v>252</v>
      </c>
      <c r="I45" s="40" t="s">
        <v>252</v>
      </c>
      <c r="J45" s="40"/>
      <c r="K45" s="40" t="s">
        <v>8</v>
      </c>
      <c r="L45" s="40"/>
      <c r="M45" s="40">
        <v>2</v>
      </c>
      <c r="N45" s="40"/>
      <c r="O45" s="40"/>
      <c r="P45" s="40" t="s">
        <v>253</v>
      </c>
      <c r="Q45" s="40"/>
      <c r="R45" s="40"/>
      <c r="S45" s="40" t="s">
        <v>254</v>
      </c>
      <c r="T45" s="45"/>
      <c r="W45"/>
    </row>
    <row r="46" spans="1:23" ht="30.5" customHeight="1" x14ac:dyDescent="0.2">
      <c r="A46" s="77" t="s">
        <v>299</v>
      </c>
      <c r="B46" s="44" t="s">
        <v>19</v>
      </c>
      <c r="C46" s="42">
        <f>'S2 Maquette'!F46</f>
        <v>0</v>
      </c>
      <c r="D46" s="40">
        <v>1</v>
      </c>
      <c r="E46" s="40" t="s">
        <v>252</v>
      </c>
      <c r="F46" s="20" t="s">
        <v>252</v>
      </c>
      <c r="G46" s="40" t="s">
        <v>252</v>
      </c>
      <c r="H46" s="40" t="s">
        <v>252</v>
      </c>
      <c r="I46" s="40" t="s">
        <v>252</v>
      </c>
      <c r="J46" s="40"/>
      <c r="K46" s="40" t="s">
        <v>8</v>
      </c>
      <c r="L46" s="40"/>
      <c r="M46" s="40">
        <v>2</v>
      </c>
      <c r="N46" s="40"/>
      <c r="O46" s="40"/>
      <c r="P46" s="40" t="s">
        <v>253</v>
      </c>
      <c r="Q46" s="40"/>
      <c r="R46" s="40"/>
      <c r="S46" s="40" t="s">
        <v>254</v>
      </c>
      <c r="T46" s="45"/>
      <c r="W46"/>
    </row>
    <row r="47" spans="1:23" ht="30.5" customHeight="1" x14ac:dyDescent="0.2">
      <c r="A47" s="82">
        <f>'[1]S2 Maquette'!B47</f>
        <v>0</v>
      </c>
      <c r="B47" s="44">
        <f>'[1]S2 Maquette'!C47</f>
        <v>0</v>
      </c>
      <c r="C47" s="42">
        <f>'[1]S2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5" customHeight="1" x14ac:dyDescent="0.2">
      <c r="A48" s="82">
        <f>'[1]S2 Maquette'!B48</f>
        <v>0</v>
      </c>
      <c r="B48" s="44">
        <f>'[1]S2 Maquette'!C48</f>
        <v>0</v>
      </c>
      <c r="C48" s="42">
        <f>'[1]S2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5" customHeight="1" x14ac:dyDescent="0.2">
      <c r="A49" s="82">
        <f>'[1]S2 Maquette'!B49</f>
        <v>0</v>
      </c>
      <c r="B49" s="44">
        <f>'[1]S2 Maquette'!C49</f>
        <v>0</v>
      </c>
      <c r="C49" s="42">
        <f>'[1]S2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5" customHeight="1" x14ac:dyDescent="0.2">
      <c r="A50" s="82">
        <f>'[1]S2 Maquette'!B50</f>
        <v>0</v>
      </c>
      <c r="B50" s="44">
        <f>'[1]S2 Maquette'!C50</f>
        <v>0</v>
      </c>
      <c r="C50" s="42">
        <f>'[1]S2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5" customHeight="1" x14ac:dyDescent="0.2">
      <c r="A51" s="82">
        <f>'[1]S2 Maquette'!B51</f>
        <v>0</v>
      </c>
      <c r="B51" s="44">
        <f>'[1]S2 Maquette'!C51</f>
        <v>0</v>
      </c>
      <c r="C51" s="42">
        <f>'[1]S2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5" customHeight="1" x14ac:dyDescent="0.2">
      <c r="A52" s="82">
        <f>'[1]S2 Maquette'!B52</f>
        <v>0</v>
      </c>
      <c r="B52" s="44">
        <f>'[1]S2 Maquette'!C52</f>
        <v>0</v>
      </c>
      <c r="C52" s="42">
        <f>'[1]S2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5" customHeight="1" x14ac:dyDescent="0.2">
      <c r="A53" s="82">
        <f>'[1]S2 Maquette'!B53</f>
        <v>0</v>
      </c>
      <c r="B53" s="44">
        <f>'[1]S2 Maquette'!C53</f>
        <v>0</v>
      </c>
      <c r="C53" s="42">
        <f>'[1]S2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5" customHeight="1" x14ac:dyDescent="0.2">
      <c r="A54" s="82">
        <f>'[1]S2 Maquette'!B54</f>
        <v>0</v>
      </c>
      <c r="B54" s="44">
        <f>'[1]S2 Maquette'!C54</f>
        <v>0</v>
      </c>
      <c r="C54" s="42">
        <f>'[1]S2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5" customHeight="1" x14ac:dyDescent="0.2">
      <c r="A55" s="82">
        <f>'[1]S2 Maquette'!B55</f>
        <v>0</v>
      </c>
      <c r="B55" s="44">
        <f>'[1]S2 Maquette'!C55</f>
        <v>0</v>
      </c>
      <c r="C55" s="42">
        <f>'[1]S2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5" customHeight="1" x14ac:dyDescent="0.2">
      <c r="A56" s="82">
        <f>'[1]S2 Maquette'!B56</f>
        <v>0</v>
      </c>
      <c r="B56" s="44">
        <f>'[1]S2 Maquette'!C56</f>
        <v>0</v>
      </c>
      <c r="C56" s="42">
        <f>'[1]S2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5" customHeight="1" x14ac:dyDescent="0.2">
      <c r="A57" s="82">
        <f>'[1]S2 Maquette'!B57</f>
        <v>0</v>
      </c>
      <c r="B57" s="44">
        <f>'[1]S2 Maquette'!C57</f>
        <v>0</v>
      </c>
      <c r="C57" s="42">
        <f>'[1]S2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5" customHeight="1" x14ac:dyDescent="0.2">
      <c r="A58" s="82">
        <f>'[1]S2 Maquette'!B58</f>
        <v>0</v>
      </c>
      <c r="B58" s="44">
        <f>'[1]S2 Maquette'!C58</f>
        <v>0</v>
      </c>
      <c r="C58" s="42">
        <f>'[1]S2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5" customHeight="1" x14ac:dyDescent="0.2">
      <c r="A59" s="82">
        <f>'[1]S2 Maquette'!B59</f>
        <v>0</v>
      </c>
      <c r="B59" s="44">
        <f>'[1]S2 Maquette'!C59</f>
        <v>0</v>
      </c>
      <c r="C59" s="42">
        <f>'[1]S2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5" customHeight="1" x14ac:dyDescent="0.2">
      <c r="A60" s="82">
        <f>'[1]S2 Maquette'!B60</f>
        <v>0</v>
      </c>
      <c r="B60" s="44">
        <f>'[1]S2 Maquette'!C60</f>
        <v>0</v>
      </c>
      <c r="C60" s="42">
        <f>'[1]S2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5" customHeight="1" x14ac:dyDescent="0.2">
      <c r="A61" s="82">
        <f>'[1]S2 Maquette'!B61</f>
        <v>0</v>
      </c>
      <c r="B61" s="44">
        <f>'[1]S2 Maquette'!C61</f>
        <v>0</v>
      </c>
      <c r="C61" s="42">
        <f>'[1]S2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5" customHeight="1" x14ac:dyDescent="0.2">
      <c r="A62" s="82">
        <f>'[1]S2 Maquette'!B62</f>
        <v>0</v>
      </c>
      <c r="B62" s="44">
        <f>'[1]S2 Maquette'!C62</f>
        <v>0</v>
      </c>
      <c r="C62" s="42">
        <f>'[1]S2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5" customHeight="1" x14ac:dyDescent="0.2">
      <c r="A63" s="82">
        <f>'[1]S2 Maquette'!B63</f>
        <v>0</v>
      </c>
      <c r="B63" s="44">
        <f>'[1]S2 Maquette'!C63</f>
        <v>0</v>
      </c>
      <c r="C63" s="42">
        <f>'[1]S2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5" customHeight="1" x14ac:dyDescent="0.2">
      <c r="A64" s="82">
        <f>'[1]S2 Maquette'!B64</f>
        <v>0</v>
      </c>
      <c r="B64" s="44">
        <f>'[1]S2 Maquette'!C64</f>
        <v>0</v>
      </c>
      <c r="C64" s="42">
        <f>'[1]S2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5" customHeight="1" x14ac:dyDescent="0.2">
      <c r="A65" s="82">
        <f>'[1]S2 Maquette'!B65</f>
        <v>0</v>
      </c>
      <c r="B65" s="44">
        <f>'[1]S2 Maquette'!C65</f>
        <v>0</v>
      </c>
      <c r="C65" s="42">
        <f>'[1]S2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5" customHeight="1" x14ac:dyDescent="0.2">
      <c r="A66" s="82">
        <f>'[1]S2 Maquette'!B66</f>
        <v>0</v>
      </c>
      <c r="B66" s="44">
        <f>'[1]S2 Maquette'!C66</f>
        <v>0</v>
      </c>
      <c r="C66" s="42">
        <f>'[1]S2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5" customHeight="1" x14ac:dyDescent="0.2">
      <c r="A67" s="82">
        <f>'[1]S2 Maquette'!B67</f>
        <v>0</v>
      </c>
      <c r="B67" s="44">
        <f>'[1]S2 Maquette'!C67</f>
        <v>0</v>
      </c>
      <c r="C67" s="42">
        <f>'[1]S2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5" customHeight="1" x14ac:dyDescent="0.2">
      <c r="A68" s="82">
        <f>'[1]S2 Maquette'!B68</f>
        <v>0</v>
      </c>
      <c r="B68" s="44">
        <f>'[1]S2 Maquette'!C68</f>
        <v>0</v>
      </c>
      <c r="C68" s="42">
        <f>'[1]S2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5" customHeight="1" x14ac:dyDescent="0.2">
      <c r="A69" s="82">
        <f>'[1]S2 Maquette'!B69</f>
        <v>0</v>
      </c>
      <c r="B69" s="44">
        <f>'[1]S2 Maquette'!C69</f>
        <v>0</v>
      </c>
      <c r="C69" s="42">
        <f>'[1]S2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5" customHeight="1" x14ac:dyDescent="0.2">
      <c r="A70" s="82">
        <f>'[1]S2 Maquette'!B70</f>
        <v>0</v>
      </c>
      <c r="B70" s="44">
        <f>'[1]S2 Maquette'!C70</f>
        <v>0</v>
      </c>
      <c r="C70" s="42">
        <f>'[1]S2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5" customHeight="1" x14ac:dyDescent="0.2">
      <c r="A71" s="82">
        <f>'[1]S2 Maquette'!B71</f>
        <v>0</v>
      </c>
      <c r="B71" s="44">
        <f>'[1]S2 Maquette'!C71</f>
        <v>0</v>
      </c>
      <c r="C71" s="42">
        <f>'[1]S2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5" customHeight="1" x14ac:dyDescent="0.2">
      <c r="A72" s="82">
        <f>'[1]S2 Maquette'!B72</f>
        <v>0</v>
      </c>
      <c r="B72" s="44">
        <f>'[1]S2 Maquette'!C72</f>
        <v>0</v>
      </c>
      <c r="C72" s="42">
        <f>'[1]S2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5" customHeight="1" x14ac:dyDescent="0.2">
      <c r="A73" s="82">
        <f>'[1]S2 Maquette'!B73</f>
        <v>0</v>
      </c>
      <c r="B73" s="44">
        <f>'[1]S2 Maquette'!C73</f>
        <v>0</v>
      </c>
      <c r="C73" s="42">
        <f>'[1]S2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5" customHeight="1" x14ac:dyDescent="0.2">
      <c r="A74" s="82">
        <f>'[1]S2 Maquette'!B74</f>
        <v>0</v>
      </c>
      <c r="B74" s="44">
        <f>'[1]S2 Maquette'!C74</f>
        <v>0</v>
      </c>
      <c r="C74" s="42">
        <f>'[1]S2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5" customHeight="1" x14ac:dyDescent="0.2">
      <c r="A75" s="82">
        <f>'[1]S2 Maquette'!B75</f>
        <v>0</v>
      </c>
      <c r="B75" s="44">
        <f>'[1]S2 Maquette'!C75</f>
        <v>0</v>
      </c>
      <c r="C75" s="42">
        <f>'[1]S2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5" customHeight="1" x14ac:dyDescent="0.2">
      <c r="A76" s="82">
        <f>'[1]S2 Maquette'!B76</f>
        <v>0</v>
      </c>
      <c r="B76" s="44">
        <f>'[1]S2 Maquette'!C76</f>
        <v>0</v>
      </c>
      <c r="C76" s="42">
        <f>'[1]S2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5" customHeight="1" x14ac:dyDescent="0.2">
      <c r="A77" s="82">
        <f>'[1]S2 Maquette'!B77</f>
        <v>0</v>
      </c>
      <c r="B77" s="44">
        <f>'[1]S2 Maquette'!C77</f>
        <v>0</v>
      </c>
      <c r="C77" s="42">
        <f>'[1]S2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5" customHeight="1" x14ac:dyDescent="0.2">
      <c r="A78" s="82">
        <f>'[1]S2 Maquette'!B78</f>
        <v>0</v>
      </c>
      <c r="B78" s="44">
        <f>'[1]S2 Maquette'!C78</f>
        <v>0</v>
      </c>
      <c r="C78" s="42">
        <f>'[1]S2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5" customHeight="1" x14ac:dyDescent="0.2">
      <c r="A79" s="82">
        <f>'[1]S2 Maquette'!B79</f>
        <v>0</v>
      </c>
      <c r="B79" s="44">
        <f>'[1]S2 Maquette'!C79</f>
        <v>0</v>
      </c>
      <c r="C79" s="42">
        <f>'[1]S2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5" customHeight="1" x14ac:dyDescent="0.2">
      <c r="A80" s="82">
        <f>'[1]S2 Maquette'!B80</f>
        <v>0</v>
      </c>
      <c r="B80" s="44">
        <f>'[1]S2 Maquette'!C80</f>
        <v>0</v>
      </c>
      <c r="C80" s="42">
        <f>'[1]S2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5" customHeight="1" x14ac:dyDescent="0.2">
      <c r="A81" s="82">
        <f>'[1]S2 Maquette'!B81</f>
        <v>0</v>
      </c>
      <c r="B81" s="44">
        <f>'[1]S2 Maquette'!C81</f>
        <v>0</v>
      </c>
      <c r="C81" s="42">
        <f>'[1]S2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5" customHeight="1" x14ac:dyDescent="0.2">
      <c r="A82" s="82">
        <f>'[1]S2 Maquette'!B82</f>
        <v>0</v>
      </c>
      <c r="B82" s="44">
        <f>'[1]S2 Maquette'!C82</f>
        <v>0</v>
      </c>
      <c r="C82" s="42">
        <f>'[1]S2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5" customHeight="1" x14ac:dyDescent="0.2">
      <c r="A83" s="82">
        <f>'[1]S2 Maquette'!B83</f>
        <v>0</v>
      </c>
      <c r="B83" s="44">
        <f>'[1]S2 Maquette'!C83</f>
        <v>0</v>
      </c>
      <c r="C83" s="42">
        <f>'[1]S2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5" customHeight="1" x14ac:dyDescent="0.2">
      <c r="A84" s="82">
        <f>'[1]S2 Maquette'!B84</f>
        <v>0</v>
      </c>
      <c r="B84" s="44">
        <f>'[1]S2 Maquette'!C84</f>
        <v>0</v>
      </c>
      <c r="C84" s="42">
        <f>'[1]S2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5" customHeight="1" x14ac:dyDescent="0.2">
      <c r="A85" s="82">
        <f>'[1]S2 Maquette'!B85</f>
        <v>0</v>
      </c>
      <c r="B85" s="44">
        <f>'[1]S2 Maquette'!C85</f>
        <v>0</v>
      </c>
      <c r="C85" s="42">
        <f>'[1]S2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5" customHeight="1" x14ac:dyDescent="0.2">
      <c r="A86" s="82">
        <f>'[1]S2 Maquette'!B86</f>
        <v>0</v>
      </c>
      <c r="B86" s="44">
        <f>'[1]S2 Maquette'!C86</f>
        <v>0</v>
      </c>
      <c r="C86" s="42">
        <f>'[1]S2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5" customHeight="1" x14ac:dyDescent="0.2">
      <c r="A87" s="82">
        <f>'[1]S2 Maquette'!B87</f>
        <v>0</v>
      </c>
      <c r="B87" s="44">
        <f>'[1]S2 Maquette'!C87</f>
        <v>0</v>
      </c>
      <c r="C87" s="42">
        <f>'[1]S2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5" customHeight="1" x14ac:dyDescent="0.2">
      <c r="A88" s="82">
        <f>'[1]S2 Maquette'!B88</f>
        <v>0</v>
      </c>
      <c r="B88" s="44">
        <f>'[1]S2 Maquette'!C88</f>
        <v>0</v>
      </c>
      <c r="C88" s="42">
        <f>'[1]S2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5" customHeight="1" x14ac:dyDescent="0.2">
      <c r="A89" s="82">
        <f>'[1]S2 Maquette'!B89</f>
        <v>0</v>
      </c>
      <c r="B89" s="44">
        <f>'[1]S2 Maquette'!C89</f>
        <v>0</v>
      </c>
      <c r="C89" s="42">
        <f>'[1]S2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5" customHeight="1" x14ac:dyDescent="0.2">
      <c r="A90" s="82">
        <f>'[1]S2 Maquette'!B90</f>
        <v>0</v>
      </c>
      <c r="B90" s="44">
        <f>'[1]S2 Maquette'!C90</f>
        <v>0</v>
      </c>
      <c r="C90" s="42">
        <f>'[1]S2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5" customHeight="1" x14ac:dyDescent="0.2">
      <c r="A91" s="82">
        <f>'[1]S2 Maquette'!B91</f>
        <v>0</v>
      </c>
      <c r="B91" s="44">
        <f>'[1]S2 Maquette'!C91</f>
        <v>0</v>
      </c>
      <c r="C91" s="42">
        <f>'[1]S2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5" customHeight="1" x14ac:dyDescent="0.2">
      <c r="A92" s="82">
        <f>'[1]S2 Maquette'!B92</f>
        <v>0</v>
      </c>
      <c r="B92" s="44">
        <f>'[1]S2 Maquette'!C92</f>
        <v>0</v>
      </c>
      <c r="C92" s="42">
        <f>'[1]S2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5" customHeight="1" x14ac:dyDescent="0.2">
      <c r="A93" s="82">
        <f>'[1]S2 Maquette'!B93</f>
        <v>0</v>
      </c>
      <c r="B93" s="44">
        <f>'[1]S2 Maquette'!C93</f>
        <v>0</v>
      </c>
      <c r="C93" s="42">
        <f>'[1]S2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5" customHeight="1" x14ac:dyDescent="0.2">
      <c r="A94" s="82">
        <f>'[1]S2 Maquette'!B94</f>
        <v>0</v>
      </c>
      <c r="B94" s="44">
        <f>'[1]S2 Maquette'!C94</f>
        <v>0</v>
      </c>
      <c r="C94" s="42">
        <f>'[1]S2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5" customHeight="1" x14ac:dyDescent="0.2">
      <c r="A95" s="82">
        <f>'[1]S2 Maquette'!B95</f>
        <v>0</v>
      </c>
      <c r="B95" s="44">
        <f>'[1]S2 Maquette'!C95</f>
        <v>0</v>
      </c>
      <c r="C95" s="42">
        <f>'[1]S2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5" customHeight="1" x14ac:dyDescent="0.2">
      <c r="A96" s="82">
        <f>'[1]S2 Maquette'!B96</f>
        <v>0</v>
      </c>
      <c r="B96" s="44">
        <f>'[1]S2 Maquette'!C96</f>
        <v>0</v>
      </c>
      <c r="C96" s="42">
        <f>'[1]S2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5" customHeight="1" x14ac:dyDescent="0.2">
      <c r="A97" s="82">
        <f>'[1]S2 Maquette'!B97</f>
        <v>0</v>
      </c>
      <c r="B97" s="44">
        <f>'[1]S2 Maquette'!C97</f>
        <v>0</v>
      </c>
      <c r="C97" s="42">
        <f>'[1]S2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5" customHeight="1" x14ac:dyDescent="0.2">
      <c r="A98" s="82">
        <f>'[1]S2 Maquette'!B98</f>
        <v>0</v>
      </c>
      <c r="B98" s="44">
        <f>'[1]S2 Maquette'!C98</f>
        <v>0</v>
      </c>
      <c r="C98" s="42">
        <f>'[1]S2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5" customHeight="1" x14ac:dyDescent="0.2">
      <c r="A99" s="82">
        <f>'[1]S2 Maquette'!B99</f>
        <v>0</v>
      </c>
      <c r="B99" s="44">
        <f>'[1]S2 Maquette'!C99</f>
        <v>0</v>
      </c>
      <c r="C99" s="42">
        <f>'[1]S2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5" customHeight="1" x14ac:dyDescent="0.2">
      <c r="A100" s="82">
        <f>'[1]S2 Maquette'!B100</f>
        <v>0</v>
      </c>
      <c r="B100" s="44">
        <f>'[1]S2 Maquette'!C100</f>
        <v>0</v>
      </c>
      <c r="C100" s="42">
        <f>'[1]S2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5" customHeight="1" x14ac:dyDescent="0.2">
      <c r="A101" s="82">
        <f>'[1]S2 Maquette'!B101</f>
        <v>0</v>
      </c>
      <c r="B101" s="44">
        <f>'[1]S2 Maquette'!C101</f>
        <v>0</v>
      </c>
      <c r="C101" s="42">
        <f>'[1]S2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5" customHeight="1" x14ac:dyDescent="0.2">
      <c r="A102" s="82">
        <f>'[1]S2 Maquette'!B102</f>
        <v>0</v>
      </c>
      <c r="B102" s="44">
        <f>'[1]S2 Maquette'!C102</f>
        <v>0</v>
      </c>
      <c r="C102" s="42">
        <f>'[1]S2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5" customHeight="1" x14ac:dyDescent="0.2">
      <c r="A103" s="82">
        <f>'[1]S2 Maquette'!B103</f>
        <v>0</v>
      </c>
      <c r="B103" s="44">
        <f>'[1]S2 Maquette'!C103</f>
        <v>0</v>
      </c>
      <c r="C103" s="42">
        <f>'[1]S2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5" customHeight="1" x14ac:dyDescent="0.2">
      <c r="A104" s="82">
        <f>'[1]S2 Maquette'!B104</f>
        <v>0</v>
      </c>
      <c r="B104" s="44">
        <f>'[1]S2 Maquette'!C104</f>
        <v>0</v>
      </c>
      <c r="C104" s="42">
        <f>'[1]S2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5" customHeight="1" x14ac:dyDescent="0.2">
      <c r="A105" s="82">
        <f>'[1]S2 Maquette'!B105</f>
        <v>0</v>
      </c>
      <c r="B105" s="44">
        <f>'[1]S2 Maquette'!C105</f>
        <v>0</v>
      </c>
      <c r="C105" s="42">
        <f>'[1]S2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5" customHeight="1" x14ac:dyDescent="0.2">
      <c r="A106" s="82">
        <f>'[1]S2 Maquette'!B106</f>
        <v>0</v>
      </c>
      <c r="B106" s="44">
        <f>'[1]S2 Maquette'!C106</f>
        <v>0</v>
      </c>
      <c r="C106" s="42">
        <f>'[1]S2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5" customHeight="1" x14ac:dyDescent="0.2">
      <c r="A107" s="82">
        <f>'[1]S2 Maquette'!B107</f>
        <v>0</v>
      </c>
      <c r="B107" s="44">
        <f>'[1]S2 Maquette'!C107</f>
        <v>0</v>
      </c>
      <c r="C107" s="42">
        <f>'[1]S2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5" customHeight="1" x14ac:dyDescent="0.2">
      <c r="A108" s="82">
        <f>'[1]S2 Maquette'!B108</f>
        <v>0</v>
      </c>
      <c r="B108" s="44">
        <f>'[1]S2 Maquette'!C108</f>
        <v>0</v>
      </c>
      <c r="C108" s="42">
        <f>'[1]S2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5" customHeight="1" x14ac:dyDescent="0.2">
      <c r="A109" s="82">
        <f>'[1]S2 Maquette'!B109</f>
        <v>0</v>
      </c>
      <c r="B109" s="44">
        <f>'[1]S2 Maquette'!C109</f>
        <v>0</v>
      </c>
      <c r="C109" s="42">
        <f>'[1]S2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5" customHeight="1" x14ac:dyDescent="0.2">
      <c r="A110" s="82">
        <f>'[1]S2 Maquette'!B110</f>
        <v>0</v>
      </c>
      <c r="B110" s="44">
        <f>'[1]S2 Maquette'!C110</f>
        <v>0</v>
      </c>
      <c r="C110" s="42">
        <f>'[1]S2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5" customHeight="1" x14ac:dyDescent="0.2">
      <c r="A111" s="82">
        <f>'[1]S2 Maquette'!B111</f>
        <v>0</v>
      </c>
      <c r="B111" s="44">
        <f>'[1]S2 Maquette'!C111</f>
        <v>0</v>
      </c>
      <c r="C111" s="42">
        <f>'[1]S2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5" customHeight="1" x14ac:dyDescent="0.2">
      <c r="A112" s="82">
        <f>'[1]S2 Maquette'!B112</f>
        <v>0</v>
      </c>
      <c r="B112" s="44">
        <f>'[1]S2 Maquette'!C112</f>
        <v>0</v>
      </c>
      <c r="C112" s="42">
        <f>'[1]S2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5" customHeight="1" x14ac:dyDescent="0.2">
      <c r="A113" s="82">
        <f>'[1]S2 Maquette'!B113</f>
        <v>0</v>
      </c>
      <c r="B113" s="44">
        <f>'[1]S2 Maquette'!C113</f>
        <v>0</v>
      </c>
      <c r="C113" s="42">
        <f>'[1]S2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5" customHeight="1" x14ac:dyDescent="0.2">
      <c r="A114" s="82">
        <f>'[1]S2 Maquette'!B114</f>
        <v>0</v>
      </c>
      <c r="B114" s="44">
        <f>'[1]S2 Maquette'!C114</f>
        <v>0</v>
      </c>
      <c r="C114" s="42">
        <f>'[1]S2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5" customHeight="1" x14ac:dyDescent="0.2">
      <c r="A115" s="82">
        <f>'[1]S2 Maquette'!B115</f>
        <v>0</v>
      </c>
      <c r="B115" s="44">
        <f>'[1]S2 Maquette'!C115</f>
        <v>0</v>
      </c>
      <c r="C115" s="42">
        <f>'[1]S2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5" customHeight="1" x14ac:dyDescent="0.2">
      <c r="A116" s="82">
        <f>'[1]S2 Maquette'!B116</f>
        <v>0</v>
      </c>
      <c r="B116" s="44">
        <f>'[1]S2 Maquette'!C116</f>
        <v>0</v>
      </c>
      <c r="C116" s="42">
        <f>'[1]S2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5" customHeight="1" x14ac:dyDescent="0.2">
      <c r="A117" s="82">
        <f>'[1]S2 Maquette'!B117</f>
        <v>0</v>
      </c>
      <c r="B117" s="44">
        <f>'[1]S2 Maquette'!C117</f>
        <v>0</v>
      </c>
      <c r="C117" s="42">
        <f>'[1]S2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5" customHeight="1" x14ac:dyDescent="0.2">
      <c r="A118" s="82">
        <f>'[1]S2 Maquette'!B118</f>
        <v>0</v>
      </c>
      <c r="B118" s="44">
        <f>'[1]S2 Maquette'!C118</f>
        <v>0</v>
      </c>
      <c r="C118" s="42">
        <f>'[1]S2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5" customHeight="1" x14ac:dyDescent="0.2">
      <c r="A119" s="82">
        <f>'[1]S2 Maquette'!B119</f>
        <v>0</v>
      </c>
      <c r="B119" s="44">
        <f>'[1]S2 Maquette'!C119</f>
        <v>0</v>
      </c>
      <c r="C119" s="42">
        <f>'[1]S2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5" customHeight="1" x14ac:dyDescent="0.2">
      <c r="A120" s="82">
        <f>'[1]S2 Maquette'!B120</f>
        <v>0</v>
      </c>
      <c r="B120" s="44">
        <f>'[1]S2 Maquette'!C120</f>
        <v>0</v>
      </c>
      <c r="C120" s="42">
        <f>'[1]S2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5" customHeight="1" x14ac:dyDescent="0.2">
      <c r="A121" s="82">
        <f>'[1]S2 Maquette'!B121</f>
        <v>0</v>
      </c>
      <c r="B121" s="44">
        <f>'[1]S2 Maquette'!C121</f>
        <v>0</v>
      </c>
      <c r="C121" s="42">
        <f>'[1]S2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5" customHeight="1" x14ac:dyDescent="0.2">
      <c r="A122" s="82">
        <f>'[1]S2 Maquette'!B122</f>
        <v>0</v>
      </c>
      <c r="B122" s="44">
        <f>'[1]S2 Maquette'!C122</f>
        <v>0</v>
      </c>
      <c r="C122" s="42">
        <f>'[1]S2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5" customHeight="1" x14ac:dyDescent="0.2">
      <c r="A123" s="82">
        <f>'[1]S2 Maquette'!B123</f>
        <v>0</v>
      </c>
      <c r="B123" s="44">
        <f>'[1]S2 Maquette'!C123</f>
        <v>0</v>
      </c>
      <c r="C123" s="42">
        <f>'[1]S2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5" customHeight="1" x14ac:dyDescent="0.2">
      <c r="A124" s="82">
        <f>'[1]S2 Maquette'!B124</f>
        <v>0</v>
      </c>
      <c r="B124" s="44">
        <f>'[1]S2 Maquette'!C124</f>
        <v>0</v>
      </c>
      <c r="C124" s="42">
        <f>'[1]S2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5" customHeight="1" x14ac:dyDescent="0.2">
      <c r="A125" s="82">
        <f>'[1]S2 Maquette'!B125</f>
        <v>0</v>
      </c>
      <c r="B125" s="44">
        <f>'[1]S2 Maquette'!C125</f>
        <v>0</v>
      </c>
      <c r="C125" s="42">
        <f>'[1]S2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5" customHeight="1" x14ac:dyDescent="0.2">
      <c r="A126" s="82">
        <f>'[1]S2 Maquette'!B126</f>
        <v>0</v>
      </c>
      <c r="B126" s="44">
        <f>'[1]S2 Maquette'!C126</f>
        <v>0</v>
      </c>
      <c r="C126" s="42">
        <f>'[1]S2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5" customHeight="1" x14ac:dyDescent="0.2">
      <c r="A127" s="82">
        <f>'[1]S2 Maquette'!B127</f>
        <v>0</v>
      </c>
      <c r="B127" s="44">
        <f>'[1]S2 Maquette'!C127</f>
        <v>0</v>
      </c>
      <c r="C127" s="42">
        <f>'[1]S2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5" customHeight="1" x14ac:dyDescent="0.2">
      <c r="A128" s="82">
        <f>'[1]S2 Maquette'!B128</f>
        <v>0</v>
      </c>
      <c r="B128" s="44">
        <f>'[1]S2 Maquette'!C128</f>
        <v>0</v>
      </c>
      <c r="C128" s="42">
        <f>'[1]S2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5" customHeight="1" x14ac:dyDescent="0.2">
      <c r="A129" s="82">
        <f>'[1]S2 Maquette'!B129</f>
        <v>0</v>
      </c>
      <c r="B129" s="44">
        <f>'[1]S2 Maquette'!C129</f>
        <v>0</v>
      </c>
      <c r="C129" s="42">
        <f>'[1]S2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5" customHeight="1" x14ac:dyDescent="0.2">
      <c r="A130" s="82">
        <f>'[1]S2 Maquette'!B130</f>
        <v>0</v>
      </c>
      <c r="B130" s="44">
        <f>'[1]S2 Maquette'!C130</f>
        <v>0</v>
      </c>
      <c r="C130" s="42">
        <f>'[1]S2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5" customHeight="1" x14ac:dyDescent="0.2">
      <c r="A131" s="82">
        <f>'[1]S2 Maquette'!B131</f>
        <v>0</v>
      </c>
      <c r="B131" s="44">
        <f>'[1]S2 Maquette'!C131</f>
        <v>0</v>
      </c>
      <c r="C131" s="42">
        <f>'[1]S2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5" customHeight="1" x14ac:dyDescent="0.2">
      <c r="A132" s="82">
        <f>'[1]S2 Maquette'!B132</f>
        <v>0</v>
      </c>
      <c r="B132" s="44">
        <f>'[1]S2 Maquette'!C132</f>
        <v>0</v>
      </c>
      <c r="C132" s="42">
        <f>'[1]S2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5" customHeight="1" x14ac:dyDescent="0.2">
      <c r="A133" s="82">
        <f>'[1]S2 Maquette'!B133</f>
        <v>0</v>
      </c>
      <c r="B133" s="44">
        <f>'[1]S2 Maquette'!C133</f>
        <v>0</v>
      </c>
      <c r="C133" s="42">
        <f>'[1]S2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5" customHeight="1" x14ac:dyDescent="0.2">
      <c r="A134" s="82">
        <f>'[1]S2 Maquette'!B134</f>
        <v>0</v>
      </c>
      <c r="B134" s="44">
        <f>'[1]S2 Maquette'!C134</f>
        <v>0</v>
      </c>
      <c r="C134" s="42">
        <f>'[1]S2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5" customHeight="1" x14ac:dyDescent="0.2">
      <c r="A135" s="82">
        <f>'[1]S2 Maquette'!B135</f>
        <v>0</v>
      </c>
      <c r="B135" s="44">
        <f>'[1]S2 Maquette'!C135</f>
        <v>0</v>
      </c>
      <c r="C135" s="42">
        <f>'[1]S2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5" customHeight="1" x14ac:dyDescent="0.2">
      <c r="A136" s="82">
        <f>'[1]S2 Maquette'!B136</f>
        <v>0</v>
      </c>
      <c r="B136" s="44">
        <f>'[1]S2 Maquette'!C136</f>
        <v>0</v>
      </c>
      <c r="C136" s="42">
        <f>'[1]S2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5" customHeight="1" x14ac:dyDescent="0.2">
      <c r="A137" s="82">
        <f>'[1]S2 Maquette'!B137</f>
        <v>0</v>
      </c>
      <c r="B137" s="44">
        <f>'[1]S2 Maquette'!C137</f>
        <v>0</v>
      </c>
      <c r="C137" s="42">
        <f>'[1]S2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5" customHeight="1" x14ac:dyDescent="0.2">
      <c r="A138" s="82">
        <f>'[1]S2 Maquette'!B138</f>
        <v>0</v>
      </c>
      <c r="B138" s="44">
        <f>'[1]S2 Maquette'!C138</f>
        <v>0</v>
      </c>
      <c r="C138" s="42">
        <f>'[1]S2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5" customHeight="1" x14ac:dyDescent="0.2">
      <c r="A139" s="82">
        <f>'[1]S2 Maquette'!B139</f>
        <v>0</v>
      </c>
      <c r="B139" s="44">
        <f>'[1]S2 Maquette'!C139</f>
        <v>0</v>
      </c>
      <c r="C139" s="42">
        <f>'[1]S2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5" customHeight="1" x14ac:dyDescent="0.2">
      <c r="A140" s="82">
        <f>'[1]S2 Maquette'!B140</f>
        <v>0</v>
      </c>
      <c r="B140" s="44">
        <f>'[1]S2 Maquette'!C140</f>
        <v>0</v>
      </c>
      <c r="C140" s="42">
        <f>'[1]S2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5" customHeight="1" x14ac:dyDescent="0.2">
      <c r="A141" s="82">
        <f>'[1]S2 Maquette'!B141</f>
        <v>0</v>
      </c>
      <c r="B141" s="44">
        <f>'[1]S2 Maquette'!C141</f>
        <v>0</v>
      </c>
      <c r="C141" s="42">
        <f>'[1]S2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5" customHeight="1" x14ac:dyDescent="0.2">
      <c r="A142" s="82">
        <f>'[1]S2 Maquette'!B142</f>
        <v>0</v>
      </c>
      <c r="B142" s="44">
        <f>'[1]S2 Maquette'!C142</f>
        <v>0</v>
      </c>
      <c r="C142" s="42">
        <f>'[1]S2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5" customHeight="1" x14ac:dyDescent="0.2">
      <c r="A143" s="82">
        <f>'[1]S2 Maquette'!B143</f>
        <v>0</v>
      </c>
      <c r="B143" s="44">
        <f>'[1]S2 Maquette'!C143</f>
        <v>0</v>
      </c>
      <c r="C143" s="42">
        <f>'[1]S2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5" customHeight="1" x14ac:dyDescent="0.2">
      <c r="A144" s="82">
        <f>'[1]S2 Maquette'!B144</f>
        <v>0</v>
      </c>
      <c r="B144" s="44">
        <f>'[1]S2 Maquette'!C144</f>
        <v>0</v>
      </c>
      <c r="C144" s="42">
        <f>'[1]S2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5" customHeight="1" x14ac:dyDescent="0.2">
      <c r="A145" s="82">
        <f>'[1]S2 Maquette'!B145</f>
        <v>0</v>
      </c>
      <c r="B145" s="44">
        <f>'[1]S2 Maquette'!C145</f>
        <v>0</v>
      </c>
      <c r="C145" s="42">
        <f>'[1]S2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5" customHeight="1" x14ac:dyDescent="0.2">
      <c r="A146" s="82">
        <f>'[1]S2 Maquette'!B146</f>
        <v>0</v>
      </c>
      <c r="B146" s="44">
        <f>'[1]S2 Maquette'!C146</f>
        <v>0</v>
      </c>
      <c r="C146" s="42">
        <f>'[1]S2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5" customHeight="1" x14ac:dyDescent="0.2">
      <c r="A147" s="82">
        <f>'[1]S2 Maquette'!B147</f>
        <v>0</v>
      </c>
      <c r="B147" s="44">
        <f>'[1]S2 Maquette'!C147</f>
        <v>0</v>
      </c>
      <c r="C147" s="42">
        <f>'[1]S2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5" customHeight="1" x14ac:dyDescent="0.2">
      <c r="A148" s="82">
        <f>'[1]S2 Maquette'!B148</f>
        <v>0</v>
      </c>
      <c r="B148" s="44">
        <f>'[1]S2 Maquette'!C148</f>
        <v>0</v>
      </c>
      <c r="C148" s="42">
        <f>'[1]S2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5" customHeight="1" x14ac:dyDescent="0.2">
      <c r="A149" s="82">
        <f>'[1]S2 Maquette'!B149</f>
        <v>0</v>
      </c>
      <c r="B149" s="44">
        <f>'[1]S2 Maquette'!C149</f>
        <v>0</v>
      </c>
      <c r="C149" s="42">
        <f>'[1]S2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5" customHeight="1" x14ac:dyDescent="0.2">
      <c r="A150" s="82">
        <f>'[1]S2 Maquette'!B150</f>
        <v>0</v>
      </c>
      <c r="B150" s="44">
        <f>'[1]S2 Maquette'!C150</f>
        <v>0</v>
      </c>
      <c r="C150" s="42">
        <f>'[1]S2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5" customHeight="1" x14ac:dyDescent="0.2">
      <c r="A151" s="82">
        <f>'[1]S2 Maquette'!B151</f>
        <v>0</v>
      </c>
      <c r="B151" s="44">
        <f>'[1]S2 Maquette'!C151</f>
        <v>0</v>
      </c>
      <c r="C151" s="42">
        <f>'[1]S2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5" customHeight="1" x14ac:dyDescent="0.2">
      <c r="A152" s="82">
        <f>'[1]S2 Maquette'!B152</f>
        <v>0</v>
      </c>
      <c r="B152" s="44">
        <f>'[1]S2 Maquette'!C152</f>
        <v>0</v>
      </c>
      <c r="C152" s="42">
        <f>'[1]S2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5" customHeight="1" x14ac:dyDescent="0.2">
      <c r="A153" s="82">
        <f>'[1]S2 Maquette'!B153</f>
        <v>0</v>
      </c>
      <c r="B153" s="44">
        <f>'[1]S2 Maquette'!C153</f>
        <v>0</v>
      </c>
      <c r="C153" s="42">
        <f>'[1]S2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5" customHeight="1" x14ac:dyDescent="0.2">
      <c r="A154" s="82">
        <f>'[1]S2 Maquette'!B154</f>
        <v>0</v>
      </c>
      <c r="B154" s="44">
        <f>'[1]S2 Maquette'!C154</f>
        <v>0</v>
      </c>
      <c r="C154" s="42">
        <f>'[1]S2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5" customHeight="1" x14ac:dyDescent="0.2">
      <c r="A155" s="82">
        <f>'[1]S2 Maquette'!B155</f>
        <v>0</v>
      </c>
      <c r="B155" s="44">
        <f>'[1]S2 Maquette'!C155</f>
        <v>0</v>
      </c>
      <c r="C155" s="42">
        <f>'[1]S2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5" customHeight="1" x14ac:dyDescent="0.2">
      <c r="A156" s="82">
        <f>'[1]S2 Maquette'!B156</f>
        <v>0</v>
      </c>
      <c r="B156" s="44">
        <f>'[1]S2 Maquette'!C156</f>
        <v>0</v>
      </c>
      <c r="C156" s="42">
        <f>'[1]S2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5" customHeight="1" x14ac:dyDescent="0.2">
      <c r="A157" s="82">
        <f>'[1]S2 Maquette'!B157</f>
        <v>0</v>
      </c>
      <c r="B157" s="44">
        <f>'[1]S2 Maquette'!C157</f>
        <v>0</v>
      </c>
      <c r="C157" s="42">
        <f>'[1]S2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5" customHeight="1" x14ac:dyDescent="0.2">
      <c r="A158" s="82">
        <f>'[1]S2 Maquette'!B158</f>
        <v>0</v>
      </c>
      <c r="B158" s="44">
        <f>'[1]S2 Maquette'!C158</f>
        <v>0</v>
      </c>
      <c r="C158" s="42">
        <f>'[1]S2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5" customHeight="1" x14ac:dyDescent="0.2">
      <c r="A159" s="82">
        <f>'[1]S2 Maquette'!B159</f>
        <v>0</v>
      </c>
      <c r="B159" s="44">
        <f>'[1]S2 Maquette'!C159</f>
        <v>0</v>
      </c>
      <c r="C159" s="42">
        <f>'[1]S2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5" customHeight="1" x14ac:dyDescent="0.2">
      <c r="A160" s="82">
        <f>'[1]S2 Maquette'!B160</f>
        <v>0</v>
      </c>
      <c r="B160" s="44">
        <f>'[1]S2 Maquette'!C160</f>
        <v>0</v>
      </c>
      <c r="C160" s="42">
        <f>'[1]S2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5" customHeight="1" x14ac:dyDescent="0.2">
      <c r="A161" s="82">
        <f>'[1]S2 Maquette'!B161</f>
        <v>0</v>
      </c>
      <c r="B161" s="44">
        <f>'[1]S2 Maquette'!C161</f>
        <v>0</v>
      </c>
      <c r="C161" s="42">
        <f>'[1]S2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5" customHeight="1" x14ac:dyDescent="0.2">
      <c r="A162" s="82">
        <f>'[1]S2 Maquette'!B162</f>
        <v>0</v>
      </c>
      <c r="B162" s="44">
        <f>'[1]S2 Maquette'!C162</f>
        <v>0</v>
      </c>
      <c r="C162" s="42">
        <f>'[1]S2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5" customHeight="1" x14ac:dyDescent="0.2">
      <c r="A163" s="82">
        <f>'[1]S2 Maquette'!B163</f>
        <v>0</v>
      </c>
      <c r="B163" s="44">
        <f>'[1]S2 Maquette'!C163</f>
        <v>0</v>
      </c>
      <c r="C163" s="42">
        <f>'[1]S2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5" customHeight="1" x14ac:dyDescent="0.2">
      <c r="A164" s="82">
        <f>'[1]S2 Maquette'!B164</f>
        <v>0</v>
      </c>
      <c r="B164" s="44">
        <f>'[1]S2 Maquette'!C164</f>
        <v>0</v>
      </c>
      <c r="C164" s="42">
        <f>'[1]S2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5" customHeight="1" x14ac:dyDescent="0.2">
      <c r="A165" s="82">
        <f>'[1]S2 Maquette'!B165</f>
        <v>0</v>
      </c>
      <c r="B165" s="44">
        <f>'[1]S2 Maquette'!C165</f>
        <v>0</v>
      </c>
      <c r="C165" s="42">
        <f>'[1]S2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5" customHeight="1" x14ac:dyDescent="0.2">
      <c r="A166" s="82">
        <f>'[1]S2 Maquette'!B166</f>
        <v>0</v>
      </c>
      <c r="B166" s="44">
        <f>'[1]S2 Maquette'!C166</f>
        <v>0</v>
      </c>
      <c r="C166" s="42">
        <f>'[1]S2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5" customHeight="1" x14ac:dyDescent="0.2">
      <c r="A167" s="82">
        <f>'[1]S2 Maquette'!B167</f>
        <v>0</v>
      </c>
      <c r="B167" s="44">
        <f>'[1]S2 Maquette'!C167</f>
        <v>0</v>
      </c>
      <c r="C167" s="42">
        <f>'[1]S2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5" customHeight="1" x14ac:dyDescent="0.2">
      <c r="A168" s="82">
        <f>'[1]S2 Maquette'!B168</f>
        <v>0</v>
      </c>
      <c r="B168" s="44">
        <f>'[1]S2 Maquette'!C168</f>
        <v>0</v>
      </c>
      <c r="C168" s="42">
        <f>'[1]S2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5" customHeight="1" x14ac:dyDescent="0.2">
      <c r="A169" s="82">
        <f>'[1]S2 Maquette'!B169</f>
        <v>0</v>
      </c>
      <c r="B169" s="44">
        <f>'[1]S2 Maquette'!C169</f>
        <v>0</v>
      </c>
      <c r="C169" s="42">
        <f>'[1]S2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5" customHeight="1" x14ac:dyDescent="0.2">
      <c r="A170" s="82">
        <f>'[1]S2 Maquette'!B170</f>
        <v>0</v>
      </c>
      <c r="B170" s="44">
        <f>'[1]S2 Maquette'!C170</f>
        <v>0</v>
      </c>
      <c r="C170" s="42">
        <f>'[1]S2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5" customHeight="1" x14ac:dyDescent="0.2">
      <c r="A171" s="82">
        <f>'[1]S2 Maquette'!B171</f>
        <v>0</v>
      </c>
      <c r="B171" s="44">
        <f>'[1]S2 Maquette'!C171</f>
        <v>0</v>
      </c>
      <c r="C171" s="42">
        <f>'[1]S2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5" customHeight="1" x14ac:dyDescent="0.2">
      <c r="A172" s="82">
        <f>'[1]S2 Maquette'!B172</f>
        <v>0</v>
      </c>
      <c r="B172" s="44">
        <f>'[1]S2 Maquette'!C172</f>
        <v>0</v>
      </c>
      <c r="C172" s="42">
        <f>'[1]S2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5" customHeight="1" x14ac:dyDescent="0.2">
      <c r="A173" s="82">
        <f>'[1]S2 Maquette'!B173</f>
        <v>0</v>
      </c>
      <c r="B173" s="44">
        <f>'[1]S2 Maquette'!C173</f>
        <v>0</v>
      </c>
      <c r="C173" s="42">
        <f>'[1]S2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5" customHeight="1" x14ac:dyDescent="0.2">
      <c r="A174" s="82">
        <f>'[1]S2 Maquette'!B174</f>
        <v>0</v>
      </c>
      <c r="B174" s="44">
        <f>'[1]S2 Maquette'!C174</f>
        <v>0</v>
      </c>
      <c r="C174" s="42">
        <f>'[1]S2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5" customHeight="1" x14ac:dyDescent="0.2">
      <c r="A175" s="82">
        <f>'[1]S2 Maquette'!B175</f>
        <v>0</v>
      </c>
      <c r="B175" s="44">
        <f>'[1]S2 Maquette'!C175</f>
        <v>0</v>
      </c>
      <c r="C175" s="42">
        <f>'[1]S2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5" customHeight="1" x14ac:dyDescent="0.2">
      <c r="A176" s="82">
        <f>'[1]S2 Maquette'!B176</f>
        <v>0</v>
      </c>
      <c r="B176" s="44">
        <f>'[1]S2 Maquette'!C176</f>
        <v>0</v>
      </c>
      <c r="C176" s="42">
        <f>'[1]S2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5" customHeight="1" x14ac:dyDescent="0.2">
      <c r="A177" s="82">
        <f>'[1]S2 Maquette'!B177</f>
        <v>0</v>
      </c>
      <c r="B177" s="44">
        <f>'[1]S2 Maquette'!C177</f>
        <v>0</v>
      </c>
      <c r="C177" s="42">
        <f>'[1]S2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5" customHeight="1" x14ac:dyDescent="0.2">
      <c r="A178" s="82">
        <f>'[1]S2 Maquette'!B178</f>
        <v>0</v>
      </c>
      <c r="B178" s="44">
        <f>'[1]S2 Maquette'!C178</f>
        <v>0</v>
      </c>
      <c r="C178" s="42">
        <f>'[1]S2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5" customHeight="1" x14ac:dyDescent="0.2">
      <c r="A179" s="82">
        <f>'[1]S2 Maquette'!B179</f>
        <v>0</v>
      </c>
      <c r="B179" s="44">
        <f>'[1]S2 Maquette'!C179</f>
        <v>0</v>
      </c>
      <c r="C179" s="42">
        <f>'[1]S2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5" customHeight="1" x14ac:dyDescent="0.2">
      <c r="A180" s="82">
        <f>'[1]S2 Maquette'!B180</f>
        <v>0</v>
      </c>
      <c r="B180" s="44">
        <f>'[1]S2 Maquette'!C180</f>
        <v>0</v>
      </c>
      <c r="C180" s="42">
        <f>'[1]S2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5" customHeight="1" x14ac:dyDescent="0.2">
      <c r="A181" s="82">
        <f>'[1]S2 Maquette'!B181</f>
        <v>0</v>
      </c>
      <c r="B181" s="44">
        <f>'[1]S2 Maquette'!C181</f>
        <v>0</v>
      </c>
      <c r="C181" s="42">
        <f>'[1]S2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5" customHeight="1" x14ac:dyDescent="0.2">
      <c r="A182" s="82">
        <f>'[1]S2 Maquette'!B182</f>
        <v>0</v>
      </c>
      <c r="B182" s="44">
        <f>'[1]S2 Maquette'!C182</f>
        <v>0</v>
      </c>
      <c r="C182" s="42">
        <f>'[1]S2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5" customHeight="1" x14ac:dyDescent="0.2">
      <c r="A183" s="82">
        <f>'[1]S2 Maquette'!B183</f>
        <v>0</v>
      </c>
      <c r="B183" s="44">
        <f>'[1]S2 Maquette'!C183</f>
        <v>0</v>
      </c>
      <c r="C183" s="42">
        <f>'[1]S2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5" customHeight="1" x14ac:dyDescent="0.2">
      <c r="A184" s="82">
        <f>'[1]S2 Maquette'!B184</f>
        <v>0</v>
      </c>
      <c r="B184" s="44">
        <f>'[1]S2 Maquette'!C184</f>
        <v>0</v>
      </c>
      <c r="C184" s="42">
        <f>'[1]S2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5" customHeight="1" x14ac:dyDescent="0.2">
      <c r="A185" s="82">
        <f>'[1]S2 Maquette'!B185</f>
        <v>0</v>
      </c>
      <c r="B185" s="44">
        <f>'[1]S2 Maquette'!C185</f>
        <v>0</v>
      </c>
      <c r="C185" s="42">
        <f>'[1]S2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5" customHeight="1" x14ac:dyDescent="0.2">
      <c r="A186" s="82">
        <f>'[1]S2 Maquette'!B186</f>
        <v>0</v>
      </c>
      <c r="B186" s="44">
        <f>'[1]S2 Maquette'!C186</f>
        <v>0</v>
      </c>
      <c r="C186" s="42">
        <f>'[1]S2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5" customHeight="1" x14ac:dyDescent="0.2">
      <c r="A187" s="82">
        <f>'[1]S2 Maquette'!B187</f>
        <v>0</v>
      </c>
      <c r="B187" s="44">
        <f>'[1]S2 Maquette'!C187</f>
        <v>0</v>
      </c>
      <c r="C187" s="42">
        <f>'[1]S2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5" customHeight="1" x14ac:dyDescent="0.2">
      <c r="A188" s="82">
        <f>'[1]S2 Maquette'!B188</f>
        <v>0</v>
      </c>
      <c r="B188" s="44">
        <f>'[1]S2 Maquette'!C188</f>
        <v>0</v>
      </c>
      <c r="C188" s="42">
        <f>'[1]S2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5" customHeight="1" x14ac:dyDescent="0.2">
      <c r="A189" s="82">
        <f>'[1]S2 Maquette'!B189</f>
        <v>0</v>
      </c>
      <c r="B189" s="44">
        <f>'[1]S2 Maquette'!C189</f>
        <v>0</v>
      </c>
      <c r="C189" s="42">
        <f>'[1]S2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5" customHeight="1" x14ac:dyDescent="0.2">
      <c r="A190" s="82">
        <f>'[1]S2 Maquette'!B190</f>
        <v>0</v>
      </c>
      <c r="B190" s="44">
        <f>'[1]S2 Maquette'!C190</f>
        <v>0</v>
      </c>
      <c r="C190" s="42">
        <f>'[1]S2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5" customHeight="1" x14ac:dyDescent="0.2">
      <c r="A191" s="82">
        <f>'[1]S2 Maquette'!B191</f>
        <v>0</v>
      </c>
      <c r="B191" s="44">
        <f>'[1]S2 Maquette'!C191</f>
        <v>0</v>
      </c>
      <c r="C191" s="42">
        <f>'[1]S2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5" customHeight="1" x14ac:dyDescent="0.2">
      <c r="A192" s="82">
        <f>'[1]S2 Maquette'!B192</f>
        <v>0</v>
      </c>
      <c r="B192" s="44">
        <f>'[1]S2 Maquette'!C192</f>
        <v>0</v>
      </c>
      <c r="C192" s="42">
        <f>'[1]S2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5" customHeight="1" x14ac:dyDescent="0.2">
      <c r="A193" s="82">
        <f>'[1]S2 Maquette'!B193</f>
        <v>0</v>
      </c>
      <c r="B193" s="44">
        <f>'[1]S2 Maquette'!C193</f>
        <v>0</v>
      </c>
      <c r="C193" s="42">
        <f>'[1]S2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5" customHeight="1" x14ac:dyDescent="0.2">
      <c r="A194" s="82">
        <f>'[1]S2 Maquette'!B194</f>
        <v>0</v>
      </c>
      <c r="B194" s="44">
        <f>'[1]S2 Maquette'!C194</f>
        <v>0</v>
      </c>
      <c r="C194" s="42">
        <f>'[1]S2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5" customHeight="1" x14ac:dyDescent="0.2">
      <c r="A195" s="82">
        <f>'[1]S2 Maquette'!B195</f>
        <v>0</v>
      </c>
      <c r="B195" s="44">
        <f>'[1]S2 Maquette'!C195</f>
        <v>0</v>
      </c>
      <c r="C195" s="42">
        <f>'[1]S2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5" customHeight="1" x14ac:dyDescent="0.2">
      <c r="A196" s="82">
        <f>'[1]S2 Maquette'!B196</f>
        <v>0</v>
      </c>
      <c r="B196" s="44">
        <f>'[1]S2 Maquette'!C196</f>
        <v>0</v>
      </c>
      <c r="C196" s="42">
        <f>'[1]S2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5" customHeight="1" x14ac:dyDescent="0.2">
      <c r="A197" s="82">
        <f>'[1]S2 Maquette'!B197</f>
        <v>0</v>
      </c>
      <c r="B197" s="44">
        <f>'[1]S2 Maquette'!C197</f>
        <v>0</v>
      </c>
      <c r="C197" s="42">
        <f>'[1]S2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5" customHeight="1" x14ac:dyDescent="0.2">
      <c r="A198" s="82">
        <f>'[1]S2 Maquette'!B198</f>
        <v>0</v>
      </c>
      <c r="B198" s="44">
        <f>'[1]S2 Maquette'!C198</f>
        <v>0</v>
      </c>
      <c r="C198" s="42">
        <f>'[1]S2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5" customHeight="1" x14ac:dyDescent="0.2">
      <c r="A199" s="82">
        <f>'[1]S2 Maquette'!B199</f>
        <v>0</v>
      </c>
      <c r="B199" s="44">
        <f>'[1]S2 Maquette'!C199</f>
        <v>0</v>
      </c>
      <c r="C199" s="42">
        <f>'[1]S2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5" customHeight="1" x14ac:dyDescent="0.2">
      <c r="A200" s="82">
        <f>'[1]S2 Maquette'!B200</f>
        <v>0</v>
      </c>
      <c r="B200" s="44">
        <f>'[1]S2 Maquette'!C200</f>
        <v>0</v>
      </c>
      <c r="C200" s="42">
        <f>'[1]S2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5" customHeight="1" x14ac:dyDescent="0.2">
      <c r="A201" s="82">
        <f>'[1]S2 Maquette'!B201</f>
        <v>0</v>
      </c>
      <c r="B201" s="44">
        <f>'[1]S2 Maquette'!C201</f>
        <v>0</v>
      </c>
      <c r="C201" s="42">
        <f>'[1]S2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5" customHeight="1" x14ac:dyDescent="0.2">
      <c r="A202" s="82">
        <f>'[1]S2 Maquette'!B202</f>
        <v>0</v>
      </c>
      <c r="B202" s="44">
        <f>'[1]S2 Maquette'!C202</f>
        <v>0</v>
      </c>
      <c r="C202" s="42">
        <f>'[1]S2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5" customHeight="1" x14ac:dyDescent="0.2">
      <c r="A203" s="82">
        <f>'[1]S2 Maquette'!B203</f>
        <v>0</v>
      </c>
      <c r="B203" s="44">
        <f>'[1]S2 Maquette'!C203</f>
        <v>0</v>
      </c>
      <c r="C203" s="42">
        <f>'[1]S2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5" customHeight="1" x14ac:dyDescent="0.2">
      <c r="A204" s="82">
        <f>'[1]S2 Maquette'!B204</f>
        <v>0</v>
      </c>
      <c r="B204" s="44">
        <f>'[1]S2 Maquette'!C204</f>
        <v>0</v>
      </c>
      <c r="C204" s="42">
        <f>'[1]S2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5" customHeight="1" x14ac:dyDescent="0.2">
      <c r="A205" s="82">
        <f>'[1]S2 Maquette'!B205</f>
        <v>0</v>
      </c>
      <c r="B205" s="44">
        <f>'[1]S2 Maquette'!C205</f>
        <v>0</v>
      </c>
      <c r="C205" s="42">
        <f>'[1]S2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5" customHeight="1" x14ac:dyDescent="0.2">
      <c r="A206" s="82">
        <f>'[1]S2 Maquette'!B206</f>
        <v>0</v>
      </c>
      <c r="B206" s="44">
        <f>'[1]S2 Maquette'!C206</f>
        <v>0</v>
      </c>
      <c r="C206" s="42">
        <f>'[1]S2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5" customHeight="1" x14ac:dyDescent="0.2">
      <c r="A207" s="82">
        <f>'[1]S2 Maquette'!B207</f>
        <v>0</v>
      </c>
      <c r="B207" s="44">
        <f>'[1]S2 Maquette'!C207</f>
        <v>0</v>
      </c>
      <c r="C207" s="42">
        <f>'[1]S2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5" customHeight="1" x14ac:dyDescent="0.2">
      <c r="A208" s="82">
        <f>'[1]S2 Maquette'!B208</f>
        <v>0</v>
      </c>
      <c r="B208" s="44">
        <f>'[1]S2 Maquette'!C208</f>
        <v>0</v>
      </c>
      <c r="C208" s="42">
        <f>'[1]S2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5" customHeight="1" x14ac:dyDescent="0.2">
      <c r="A209" s="82">
        <f>'[1]S2 Maquette'!B209</f>
        <v>0</v>
      </c>
      <c r="B209" s="44">
        <f>'[1]S2 Maquette'!C209</f>
        <v>0</v>
      </c>
      <c r="C209" s="42">
        <f>'[1]S2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5" customHeight="1" x14ac:dyDescent="0.2">
      <c r="A210" s="82">
        <f>'[1]S2 Maquette'!B210</f>
        <v>0</v>
      </c>
      <c r="B210" s="44">
        <f>'[1]S2 Maquette'!C210</f>
        <v>0</v>
      </c>
      <c r="C210" s="42">
        <f>'[1]S2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5" customHeight="1" x14ac:dyDescent="0.2">
      <c r="A211" s="82">
        <f>'[1]S2 Maquette'!B211</f>
        <v>0</v>
      </c>
      <c r="B211" s="44">
        <f>'[1]S2 Maquette'!C211</f>
        <v>0</v>
      </c>
      <c r="C211" s="42">
        <f>'[1]S2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5" customHeight="1" x14ac:dyDescent="0.2">
      <c r="A212" s="82">
        <f>'[1]S2 Maquette'!B212</f>
        <v>0</v>
      </c>
      <c r="B212" s="44">
        <f>'[1]S2 Maquette'!C212</f>
        <v>0</v>
      </c>
      <c r="C212" s="42">
        <f>'[1]S2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5" customHeight="1" x14ac:dyDescent="0.2">
      <c r="A213" s="82">
        <f>'[1]S2 Maquette'!B213</f>
        <v>0</v>
      </c>
      <c r="B213" s="44">
        <f>'[1]S2 Maquette'!C213</f>
        <v>0</v>
      </c>
      <c r="C213" s="42">
        <f>'[1]S2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5" customHeight="1" x14ac:dyDescent="0.2">
      <c r="A214" s="82">
        <f>'[1]S2 Maquette'!B214</f>
        <v>0</v>
      </c>
      <c r="B214" s="44">
        <f>'[1]S2 Maquette'!C214</f>
        <v>0</v>
      </c>
      <c r="C214" s="42">
        <f>'[1]S2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5" customHeight="1" x14ac:dyDescent="0.2">
      <c r="A215" s="82">
        <f>'[1]S2 Maquette'!B215</f>
        <v>0</v>
      </c>
      <c r="B215" s="44">
        <f>'[1]S2 Maquette'!C215</f>
        <v>0</v>
      </c>
      <c r="C215" s="42">
        <f>'[1]S2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5" customHeight="1" x14ac:dyDescent="0.2">
      <c r="A216" s="82">
        <f>'[1]S2 Maquette'!B216</f>
        <v>0</v>
      </c>
      <c r="B216" s="44">
        <f>'[1]S2 Maquette'!C216</f>
        <v>0</v>
      </c>
      <c r="C216" s="42">
        <f>'[1]S2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5" customHeight="1" x14ac:dyDescent="0.2">
      <c r="A217" s="82">
        <f>'[1]S2 Maquette'!B217</f>
        <v>0</v>
      </c>
      <c r="B217" s="44">
        <f>'[1]S2 Maquette'!C217</f>
        <v>0</v>
      </c>
      <c r="C217" s="42">
        <f>'[1]S2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5" customHeight="1" x14ac:dyDescent="0.2">
      <c r="A218" s="82">
        <f>'[1]S2 Maquette'!B218</f>
        <v>0</v>
      </c>
      <c r="B218" s="44">
        <f>'[1]S2 Maquette'!C218</f>
        <v>0</v>
      </c>
      <c r="C218" s="42">
        <f>'[1]S2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5" customHeight="1" x14ac:dyDescent="0.2">
      <c r="A219" s="82">
        <f>'[1]S2 Maquette'!B219</f>
        <v>0</v>
      </c>
      <c r="B219" s="44">
        <f>'[1]S2 Maquette'!C219</f>
        <v>0</v>
      </c>
      <c r="C219" s="42">
        <f>'[1]S2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5" customHeight="1" x14ac:dyDescent="0.2">
      <c r="A220" s="82">
        <f>'[1]S2 Maquette'!B220</f>
        <v>0</v>
      </c>
      <c r="B220" s="44">
        <f>'[1]S2 Maquette'!C220</f>
        <v>0</v>
      </c>
      <c r="C220" s="42">
        <f>'[1]S2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5" customHeight="1" x14ac:dyDescent="0.2">
      <c r="A221" s="82">
        <f>'[1]S2 Maquette'!B221</f>
        <v>0</v>
      </c>
      <c r="B221" s="44">
        <f>'[1]S2 Maquette'!C221</f>
        <v>0</v>
      </c>
      <c r="C221" s="42">
        <f>'[1]S2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5" customHeight="1" x14ac:dyDescent="0.2">
      <c r="A222" s="82">
        <f>'[1]S2 Maquette'!B222</f>
        <v>0</v>
      </c>
      <c r="B222" s="44">
        <f>'[1]S2 Maquette'!C222</f>
        <v>0</v>
      </c>
      <c r="C222" s="42">
        <f>'[1]S2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5" customHeight="1" x14ac:dyDescent="0.2">
      <c r="A223" s="82">
        <f>'[1]S2 Maquette'!B223</f>
        <v>0</v>
      </c>
      <c r="B223" s="44">
        <f>'[1]S2 Maquette'!C223</f>
        <v>0</v>
      </c>
      <c r="C223" s="42">
        <f>'[1]S2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5" customHeight="1" x14ac:dyDescent="0.2">
      <c r="A224" s="82">
        <f>'[1]S2 Maquette'!B224</f>
        <v>0</v>
      </c>
      <c r="B224" s="44">
        <f>'[1]S2 Maquette'!C224</f>
        <v>0</v>
      </c>
      <c r="C224" s="42">
        <f>'[1]S2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5" customHeight="1" x14ac:dyDescent="0.2">
      <c r="A225" s="82">
        <f>'[1]S2 Maquette'!B225</f>
        <v>0</v>
      </c>
      <c r="B225" s="44">
        <f>'[1]S2 Maquette'!C225</f>
        <v>0</v>
      </c>
      <c r="C225" s="42">
        <f>'[1]S2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5" customHeight="1" x14ac:dyDescent="0.2">
      <c r="A226" s="82">
        <f>'[1]S2 Maquette'!B226</f>
        <v>0</v>
      </c>
      <c r="B226" s="44">
        <f>'[1]S2 Maquette'!C226</f>
        <v>0</v>
      </c>
      <c r="C226" s="42">
        <f>'[1]S2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5" customHeight="1" x14ac:dyDescent="0.2">
      <c r="A227" s="82">
        <f>'[1]S2 Maquette'!B227</f>
        <v>0</v>
      </c>
      <c r="B227" s="44">
        <f>'[1]S2 Maquette'!C227</f>
        <v>0</v>
      </c>
      <c r="C227" s="42">
        <f>'[1]S2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5" customHeight="1" x14ac:dyDescent="0.2">
      <c r="A228" s="82">
        <f>'[1]S2 Maquette'!B228</f>
        <v>0</v>
      </c>
      <c r="B228" s="44">
        <f>'[1]S2 Maquette'!C228</f>
        <v>0</v>
      </c>
      <c r="C228" s="42">
        <f>'[1]S2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5" customHeight="1" x14ac:dyDescent="0.2">
      <c r="A229" s="82">
        <f>'[1]S2 Maquette'!B229</f>
        <v>0</v>
      </c>
      <c r="B229" s="44">
        <f>'[1]S2 Maquette'!C229</f>
        <v>0</v>
      </c>
      <c r="C229" s="42">
        <f>'[1]S2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5" customHeight="1" x14ac:dyDescent="0.2">
      <c r="A230" s="82">
        <f>'[1]S2 Maquette'!B230</f>
        <v>0</v>
      </c>
      <c r="B230" s="44">
        <f>'[1]S2 Maquette'!C230</f>
        <v>0</v>
      </c>
      <c r="C230" s="42">
        <f>'[1]S2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5" customHeight="1" x14ac:dyDescent="0.2">
      <c r="A231" s="82">
        <f>'[1]S2 Maquette'!B231</f>
        <v>0</v>
      </c>
      <c r="B231" s="44">
        <f>'[1]S2 Maquette'!C231</f>
        <v>0</v>
      </c>
      <c r="C231" s="42">
        <f>'[1]S2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5" customHeight="1" x14ac:dyDescent="0.2">
      <c r="A232" s="82">
        <f>'[1]S2 Maquette'!B232</f>
        <v>0</v>
      </c>
      <c r="B232" s="44">
        <f>'[1]S2 Maquette'!C232</f>
        <v>0</v>
      </c>
      <c r="C232" s="42">
        <f>'[1]S2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5" customHeight="1" x14ac:dyDescent="0.2">
      <c r="A233" s="82">
        <f>'[1]S2 Maquette'!B233</f>
        <v>0</v>
      </c>
      <c r="B233" s="44">
        <f>'[1]S2 Maquette'!C233</f>
        <v>0</v>
      </c>
      <c r="C233" s="42">
        <f>'[1]S2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5" customHeight="1" x14ac:dyDescent="0.2">
      <c r="A234" s="82">
        <f>'[1]S2 Maquette'!B234</f>
        <v>0</v>
      </c>
      <c r="B234" s="44">
        <f>'[1]S2 Maquette'!C234</f>
        <v>0</v>
      </c>
      <c r="C234" s="42">
        <f>'[1]S2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5" customHeight="1" x14ac:dyDescent="0.2">
      <c r="A235" s="82">
        <f>'[1]S2 Maquette'!B235</f>
        <v>0</v>
      </c>
      <c r="B235" s="44">
        <f>'[1]S2 Maquette'!C235</f>
        <v>0</v>
      </c>
      <c r="C235" s="42">
        <f>'[1]S2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5" customHeight="1" x14ac:dyDescent="0.2">
      <c r="A236" s="82">
        <f>'[1]S2 Maquette'!B236</f>
        <v>0</v>
      </c>
      <c r="B236" s="44">
        <f>'[1]S2 Maquette'!C236</f>
        <v>0</v>
      </c>
      <c r="C236" s="42">
        <f>'[1]S2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5" customHeight="1" x14ac:dyDescent="0.2">
      <c r="A237" s="82">
        <f>'[1]S2 Maquette'!B237</f>
        <v>0</v>
      </c>
      <c r="B237" s="44">
        <f>'[1]S2 Maquette'!C237</f>
        <v>0</v>
      </c>
      <c r="C237" s="42">
        <f>'[1]S2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5" customHeight="1" x14ac:dyDescent="0.2">
      <c r="A238" s="82">
        <f>'[1]S2 Maquette'!B238</f>
        <v>0</v>
      </c>
      <c r="B238" s="44">
        <f>'[1]S2 Maquette'!C238</f>
        <v>0</v>
      </c>
      <c r="C238" s="42">
        <f>'[1]S2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5" customHeight="1" x14ac:dyDescent="0.2">
      <c r="A239" s="82">
        <f>'[1]S2 Maquette'!B239</f>
        <v>0</v>
      </c>
      <c r="B239" s="44">
        <f>'[1]S2 Maquette'!C239</f>
        <v>0</v>
      </c>
      <c r="C239" s="42">
        <f>'[1]S2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5" customHeight="1" x14ac:dyDescent="0.2">
      <c r="A240" s="82">
        <f>'[1]S2 Maquette'!B240</f>
        <v>0</v>
      </c>
      <c r="B240" s="44">
        <f>'[1]S2 Maquette'!C240</f>
        <v>0</v>
      </c>
      <c r="C240" s="42">
        <f>'[1]S2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5" customHeight="1" x14ac:dyDescent="0.2">
      <c r="A241" s="82">
        <f>'[1]S2 Maquette'!B241</f>
        <v>0</v>
      </c>
      <c r="B241" s="44">
        <f>'[1]S2 Maquette'!C241</f>
        <v>0</v>
      </c>
      <c r="C241" s="42">
        <f>'[1]S2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5" customHeight="1" x14ac:dyDescent="0.2">
      <c r="A242" s="82">
        <f>'[1]S2 Maquette'!B242</f>
        <v>0</v>
      </c>
      <c r="B242" s="44">
        <f>'[1]S2 Maquette'!C242</f>
        <v>0</v>
      </c>
      <c r="C242" s="42">
        <f>'[1]S2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5" customHeight="1" x14ac:dyDescent="0.2">
      <c r="A243" s="82">
        <f>'[1]S2 Maquette'!B243</f>
        <v>0</v>
      </c>
      <c r="B243" s="44">
        <f>'[1]S2 Maquette'!C243</f>
        <v>0</v>
      </c>
      <c r="C243" s="42">
        <f>'[1]S2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5" customHeight="1" x14ac:dyDescent="0.2">
      <c r="A244" s="82">
        <f>'[1]S2 Maquette'!B244</f>
        <v>0</v>
      </c>
      <c r="B244" s="44">
        <f>'[1]S2 Maquette'!C244</f>
        <v>0</v>
      </c>
      <c r="C244" s="42">
        <f>'[1]S2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5" customHeight="1" x14ac:dyDescent="0.2">
      <c r="A245" s="82">
        <f>'[1]S2 Maquette'!B245</f>
        <v>0</v>
      </c>
      <c r="B245" s="44">
        <f>'[1]S2 Maquette'!C245</f>
        <v>0</v>
      </c>
      <c r="C245" s="42">
        <f>'[1]S2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5" customHeight="1" x14ac:dyDescent="0.2">
      <c r="A246" s="82">
        <f>'[1]S2 Maquette'!B246</f>
        <v>0</v>
      </c>
      <c r="B246" s="44">
        <f>'[1]S2 Maquette'!C246</f>
        <v>0</v>
      </c>
      <c r="C246" s="42">
        <f>'[1]S2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5" customHeight="1" x14ac:dyDescent="0.2">
      <c r="A247" s="82">
        <f>'[1]S2 Maquette'!B247</f>
        <v>0</v>
      </c>
      <c r="B247" s="44">
        <f>'[1]S2 Maquette'!C247</f>
        <v>0</v>
      </c>
      <c r="C247" s="42">
        <f>'[1]S2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5" customHeight="1" x14ac:dyDescent="0.2">
      <c r="A248" s="82">
        <f>'[1]S2 Maquette'!B248</f>
        <v>0</v>
      </c>
      <c r="B248" s="44">
        <f>'[1]S2 Maquette'!C248</f>
        <v>0</v>
      </c>
      <c r="C248" s="42">
        <f>'[1]S2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5" customHeight="1" x14ac:dyDescent="0.2">
      <c r="A249" s="82">
        <f>'[1]S2 Maquette'!B249</f>
        <v>0</v>
      </c>
      <c r="B249" s="44">
        <f>'[1]S2 Maquette'!C249</f>
        <v>0</v>
      </c>
      <c r="C249" s="42">
        <f>'[1]S2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5" customHeight="1" x14ac:dyDescent="0.2">
      <c r="A250" s="82">
        <f>'[1]S2 Maquette'!B250</f>
        <v>0</v>
      </c>
      <c r="B250" s="44">
        <f>'[1]S2 Maquette'!C250</f>
        <v>0</v>
      </c>
      <c r="C250" s="42">
        <f>'[1]S2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5" customHeight="1" x14ac:dyDescent="0.2">
      <c r="A251" s="82">
        <f>'[1]S2 Maquette'!B251</f>
        <v>0</v>
      </c>
      <c r="B251" s="44">
        <f>'[1]S2 Maquette'!C251</f>
        <v>0</v>
      </c>
      <c r="C251" s="42">
        <f>'[1]S2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5" customHeight="1" x14ac:dyDescent="0.2">
      <c r="A252" s="82">
        <f>'[1]S2 Maquette'!B252</f>
        <v>0</v>
      </c>
      <c r="B252" s="44">
        <f>'[1]S2 Maquette'!C252</f>
        <v>0</v>
      </c>
      <c r="C252" s="42">
        <f>'[1]S2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5" customHeight="1" x14ac:dyDescent="0.2">
      <c r="A253" s="82">
        <f>'[1]S2 Maquette'!B253</f>
        <v>0</v>
      </c>
      <c r="B253" s="44">
        <f>'[1]S2 Maquette'!C253</f>
        <v>0</v>
      </c>
      <c r="C253" s="42">
        <f>'[1]S2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5" customHeight="1" x14ac:dyDescent="0.2">
      <c r="A254" s="82">
        <f>'[1]S2 Maquette'!B254</f>
        <v>0</v>
      </c>
      <c r="B254" s="44">
        <f>'[1]S2 Maquette'!C254</f>
        <v>0</v>
      </c>
      <c r="C254" s="42">
        <f>'[1]S2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5" customHeight="1" x14ac:dyDescent="0.2">
      <c r="A255" s="82">
        <f>'[1]S2 Maquette'!B255</f>
        <v>0</v>
      </c>
      <c r="B255" s="44">
        <f>'[1]S2 Maquette'!C255</f>
        <v>0</v>
      </c>
      <c r="C255" s="42">
        <f>'[1]S2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5" customHeight="1" x14ac:dyDescent="0.2">
      <c r="A256" s="82">
        <f>'[1]S2 Maquette'!B256</f>
        <v>0</v>
      </c>
      <c r="B256" s="44">
        <f>'[1]S2 Maquette'!C256</f>
        <v>0</v>
      </c>
      <c r="C256" s="42">
        <f>'[1]S2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5" customHeight="1" x14ac:dyDescent="0.2">
      <c r="A257" s="82">
        <f>'[1]S2 Maquette'!B257</f>
        <v>0</v>
      </c>
      <c r="B257" s="44">
        <f>'[1]S2 Maquette'!C257</f>
        <v>0</v>
      </c>
      <c r="C257" s="42">
        <f>'[1]S2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5" customHeight="1" x14ac:dyDescent="0.2">
      <c r="A258" s="82">
        <f>'[1]S2 Maquette'!B258</f>
        <v>0</v>
      </c>
      <c r="B258" s="44">
        <f>'[1]S2 Maquette'!C258</f>
        <v>0</v>
      </c>
      <c r="C258" s="42">
        <f>'[1]S2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5" customHeight="1" x14ac:dyDescent="0.2">
      <c r="A259" s="82">
        <f>'[1]S2 Maquette'!B259</f>
        <v>0</v>
      </c>
      <c r="B259" s="44">
        <f>'[1]S2 Maquette'!C259</f>
        <v>0</v>
      </c>
      <c r="C259" s="42">
        <f>'[1]S2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5" customHeight="1" x14ac:dyDescent="0.2">
      <c r="A260" s="82">
        <f>'[1]S2 Maquette'!B260</f>
        <v>0</v>
      </c>
      <c r="B260" s="44">
        <f>'[1]S2 Maquette'!C260</f>
        <v>0</v>
      </c>
      <c r="C260" s="42">
        <f>'[1]S2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5" customHeight="1" x14ac:dyDescent="0.2">
      <c r="A261" s="82">
        <f>'[1]S2 Maquette'!B261</f>
        <v>0</v>
      </c>
      <c r="B261" s="44">
        <f>'[1]S2 Maquette'!C261</f>
        <v>0</v>
      </c>
      <c r="C261" s="42">
        <f>'[1]S2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5" customHeight="1" x14ac:dyDescent="0.2">
      <c r="A262" s="82">
        <f>'[1]S2 Maquette'!B262</f>
        <v>0</v>
      </c>
      <c r="B262" s="44">
        <f>'[1]S2 Maquette'!C262</f>
        <v>0</v>
      </c>
      <c r="C262" s="42">
        <f>'[1]S2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5" customHeight="1" x14ac:dyDescent="0.2">
      <c r="A263" s="82">
        <f>'[1]S2 Maquette'!B263</f>
        <v>0</v>
      </c>
      <c r="B263" s="44">
        <f>'[1]S2 Maquette'!C263</f>
        <v>0</v>
      </c>
      <c r="C263" s="42">
        <f>'[1]S2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5" customHeight="1" x14ac:dyDescent="0.2">
      <c r="A264" s="82">
        <f>'[1]S2 Maquette'!B264</f>
        <v>0</v>
      </c>
      <c r="B264" s="44">
        <f>'[1]S2 Maquette'!C264</f>
        <v>0</v>
      </c>
      <c r="C264" s="42">
        <f>'[1]S2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5" customHeight="1" x14ac:dyDescent="0.2">
      <c r="A265" s="82">
        <f>'[1]S2 Maquette'!B265</f>
        <v>0</v>
      </c>
      <c r="B265" s="44">
        <f>'[1]S2 Maquette'!C265</f>
        <v>0</v>
      </c>
      <c r="C265" s="42">
        <f>'[1]S2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5" customHeight="1" x14ac:dyDescent="0.2">
      <c r="A266" s="82">
        <f>'[1]S2 Maquette'!B266</f>
        <v>0</v>
      </c>
      <c r="B266" s="44">
        <f>'[1]S2 Maquette'!C266</f>
        <v>0</v>
      </c>
      <c r="C266" s="42">
        <f>'[1]S2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5" customHeight="1" x14ac:dyDescent="0.2">
      <c r="A267" s="82">
        <f>'[1]S2 Maquette'!B267</f>
        <v>0</v>
      </c>
      <c r="B267" s="44">
        <f>'[1]S2 Maquette'!C267</f>
        <v>0</v>
      </c>
      <c r="C267" s="42">
        <f>'[1]S2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5" customHeight="1" x14ac:dyDescent="0.2">
      <c r="A268" s="82">
        <f>'[1]S2 Maquette'!B268</f>
        <v>0</v>
      </c>
      <c r="B268" s="44">
        <f>'[1]S2 Maquette'!C268</f>
        <v>0</v>
      </c>
      <c r="C268" s="42">
        <f>'[1]S2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5" customHeight="1" x14ac:dyDescent="0.2">
      <c r="A269" s="82">
        <f>'[1]S2 Maquette'!B269</f>
        <v>0</v>
      </c>
      <c r="B269" s="44">
        <f>'[1]S2 Maquette'!C269</f>
        <v>0</v>
      </c>
      <c r="C269" s="42">
        <f>'[1]S2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5" customHeight="1" x14ac:dyDescent="0.2">
      <c r="A270" s="82">
        <f>'[1]S2 Maquette'!B270</f>
        <v>0</v>
      </c>
      <c r="B270" s="44">
        <f>'[1]S2 Maquette'!C270</f>
        <v>0</v>
      </c>
      <c r="C270" s="42">
        <f>'[1]S2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5" customHeight="1" x14ac:dyDescent="0.2">
      <c r="A271" s="82">
        <f>'[1]S2 Maquette'!B271</f>
        <v>0</v>
      </c>
      <c r="B271" s="44">
        <f>'[1]S2 Maquette'!C271</f>
        <v>0</v>
      </c>
      <c r="C271" s="42">
        <f>'[1]S2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5" customHeight="1" x14ac:dyDescent="0.2">
      <c r="A272" s="82">
        <f>'[1]S2 Maquette'!B272</f>
        <v>0</v>
      </c>
      <c r="B272" s="44">
        <f>'[1]S2 Maquette'!C272</f>
        <v>0</v>
      </c>
      <c r="C272" s="42">
        <f>'[1]S2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5" customHeight="1" x14ac:dyDescent="0.2">
      <c r="A273" s="82">
        <f>'[1]S2 Maquette'!B273</f>
        <v>0</v>
      </c>
      <c r="B273" s="44">
        <f>'[1]S2 Maquette'!C273</f>
        <v>0</v>
      </c>
      <c r="C273" s="42">
        <f>'[1]S2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5" customHeight="1" x14ac:dyDescent="0.2">
      <c r="A274" s="82">
        <f>'[1]S2 Maquette'!B274</f>
        <v>0</v>
      </c>
      <c r="B274" s="44">
        <f>'[1]S2 Maquette'!C274</f>
        <v>0</v>
      </c>
      <c r="C274" s="42">
        <f>'[1]S2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5" customHeight="1" x14ac:dyDescent="0.2">
      <c r="A275" s="82">
        <f>'[1]S2 Maquette'!B275</f>
        <v>0</v>
      </c>
      <c r="B275" s="44">
        <f>'[1]S2 Maquette'!C275</f>
        <v>0</v>
      </c>
      <c r="C275" s="42">
        <f>'[1]S2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5" customHeight="1" x14ac:dyDescent="0.2">
      <c r="A276" s="82">
        <f>'[1]S2 Maquette'!B276</f>
        <v>0</v>
      </c>
      <c r="B276" s="44">
        <f>'[1]S2 Maquette'!C276</f>
        <v>0</v>
      </c>
      <c r="C276" s="42">
        <f>'[1]S2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5" customHeight="1" x14ac:dyDescent="0.2">
      <c r="A277" s="82">
        <f>'[1]S2 Maquette'!B277</f>
        <v>0</v>
      </c>
      <c r="B277" s="44">
        <f>'[1]S2 Maquette'!C277</f>
        <v>0</v>
      </c>
      <c r="C277" s="42">
        <f>'[1]S2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5" customHeight="1" x14ac:dyDescent="0.2">
      <c r="A278" s="82">
        <f>'[1]S2 Maquette'!B278</f>
        <v>0</v>
      </c>
      <c r="B278" s="44">
        <f>'[1]S2 Maquette'!C278</f>
        <v>0</v>
      </c>
      <c r="C278" s="42">
        <f>'[1]S2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5" customHeight="1" x14ac:dyDescent="0.2">
      <c r="A279" s="82">
        <f>'[1]S2 Maquette'!B279</f>
        <v>0</v>
      </c>
      <c r="B279" s="44">
        <f>'[1]S2 Maquette'!C279</f>
        <v>0</v>
      </c>
      <c r="C279" s="42">
        <f>'[1]S2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5" customHeight="1" x14ac:dyDescent="0.2">
      <c r="A280" s="82">
        <f>'[1]S2 Maquette'!B280</f>
        <v>0</v>
      </c>
      <c r="B280" s="44">
        <f>'[1]S2 Maquette'!C280</f>
        <v>0</v>
      </c>
      <c r="C280" s="42">
        <f>'[1]S2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5" customHeight="1" x14ac:dyDescent="0.2">
      <c r="A281" s="82">
        <f>'[1]S2 Maquette'!B281</f>
        <v>0</v>
      </c>
      <c r="B281" s="44">
        <f>'[1]S2 Maquette'!C281</f>
        <v>0</v>
      </c>
      <c r="C281" s="42">
        <f>'[1]S2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5" customHeight="1" x14ac:dyDescent="0.2">
      <c r="A282" s="82">
        <f>'[1]S2 Maquette'!B282</f>
        <v>0</v>
      </c>
      <c r="B282" s="44">
        <f>'[1]S2 Maquette'!C282</f>
        <v>0</v>
      </c>
      <c r="C282" s="42">
        <f>'[1]S2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5" customHeight="1" x14ac:dyDescent="0.2">
      <c r="A283" s="82">
        <f>'[1]S2 Maquette'!B283</f>
        <v>0</v>
      </c>
      <c r="B283" s="44">
        <f>'[1]S2 Maquette'!C283</f>
        <v>0</v>
      </c>
      <c r="C283" s="42">
        <f>'[1]S2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5" customHeight="1" x14ac:dyDescent="0.2">
      <c r="A284" s="82">
        <f>'[1]S2 Maquette'!B284</f>
        <v>0</v>
      </c>
      <c r="B284" s="44">
        <f>'[1]S2 Maquette'!C284</f>
        <v>0</v>
      </c>
      <c r="C284" s="42">
        <f>'[1]S2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5" customHeight="1" x14ac:dyDescent="0.2">
      <c r="A285" s="82">
        <f>'[1]S2 Maquette'!B285</f>
        <v>0</v>
      </c>
      <c r="B285" s="44">
        <f>'[1]S2 Maquette'!C285</f>
        <v>0</v>
      </c>
      <c r="C285" s="42">
        <f>'[1]S2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5" customHeight="1" x14ac:dyDescent="0.2">
      <c r="A286" s="82">
        <f>'[1]S2 Maquette'!B286</f>
        <v>0</v>
      </c>
      <c r="B286" s="44">
        <f>'[1]S2 Maquette'!C286</f>
        <v>0</v>
      </c>
      <c r="C286" s="42">
        <f>'[1]S2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5" customHeight="1" x14ac:dyDescent="0.2">
      <c r="A287" s="82">
        <f>'[1]S2 Maquette'!B287</f>
        <v>0</v>
      </c>
      <c r="B287" s="44">
        <f>'[1]S2 Maquette'!C287</f>
        <v>0</v>
      </c>
      <c r="C287" s="42">
        <f>'[1]S2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5" customHeight="1" x14ac:dyDescent="0.2">
      <c r="A288" s="82">
        <f>'[1]S2 Maquette'!B288</f>
        <v>0</v>
      </c>
      <c r="B288" s="44">
        <f>'[1]S2 Maquette'!C288</f>
        <v>0</v>
      </c>
      <c r="C288" s="42">
        <f>'[1]S2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5" customHeight="1" x14ac:dyDescent="0.2">
      <c r="A289" s="82">
        <f>'[1]S2 Maquette'!B289</f>
        <v>0</v>
      </c>
      <c r="B289" s="44">
        <f>'[1]S2 Maquette'!C289</f>
        <v>0</v>
      </c>
      <c r="C289" s="42">
        <f>'[1]S2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5" customHeight="1" x14ac:dyDescent="0.2">
      <c r="A290" s="82">
        <f>'[1]S2 Maquette'!B290</f>
        <v>0</v>
      </c>
      <c r="B290" s="44">
        <f>'[1]S2 Maquette'!C290</f>
        <v>0</v>
      </c>
      <c r="C290" s="42">
        <f>'[1]S2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5" customHeight="1" x14ac:dyDescent="0.2">
      <c r="A291" s="82">
        <f>'[1]S2 Maquette'!B291</f>
        <v>0</v>
      </c>
      <c r="B291" s="44">
        <f>'[1]S2 Maquette'!C291</f>
        <v>0</v>
      </c>
      <c r="C291" s="42">
        <f>'[1]S2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5" customHeight="1" x14ac:dyDescent="0.2">
      <c r="A292" s="82">
        <f>'[1]S2 Maquette'!B292</f>
        <v>0</v>
      </c>
      <c r="B292" s="44">
        <f>'[1]S2 Maquette'!C292</f>
        <v>0</v>
      </c>
      <c r="C292" s="42">
        <f>'[1]S2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5" customHeight="1" x14ac:dyDescent="0.2">
      <c r="A293" s="82">
        <f>'[1]S2 Maquette'!B293</f>
        <v>0</v>
      </c>
      <c r="B293" s="44">
        <f>'[1]S2 Maquette'!C293</f>
        <v>0</v>
      </c>
      <c r="C293" s="42">
        <f>'[1]S2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5" customHeight="1" x14ac:dyDescent="0.2">
      <c r="A294" s="82">
        <f>'[1]S2 Maquette'!B294</f>
        <v>0</v>
      </c>
      <c r="B294" s="44">
        <f>'[1]S2 Maquette'!C294</f>
        <v>0</v>
      </c>
      <c r="C294" s="42">
        <f>'[1]S2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5" customHeight="1" x14ac:dyDescent="0.2">
      <c r="A295" s="82">
        <f>'[1]S2 Maquette'!B295</f>
        <v>0</v>
      </c>
      <c r="B295" s="44">
        <f>'[1]S2 Maquette'!C295</f>
        <v>0</v>
      </c>
      <c r="C295" s="42">
        <f>'[1]S2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5" customHeight="1" x14ac:dyDescent="0.2">
      <c r="A296" s="82">
        <f>'[1]S2 Maquette'!B296</f>
        <v>0</v>
      </c>
      <c r="B296" s="44">
        <f>'[1]S2 Maquette'!C296</f>
        <v>0</v>
      </c>
      <c r="C296" s="42">
        <f>'[1]S2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5" customHeight="1" x14ac:dyDescent="0.2">
      <c r="A297" s="82">
        <f>'[1]S2 Maquette'!B297</f>
        <v>0</v>
      </c>
      <c r="B297" s="44">
        <f>'[1]S2 Maquette'!C297</f>
        <v>0</v>
      </c>
      <c r="C297" s="42">
        <f>'[1]S2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5" customHeight="1" x14ac:dyDescent="0.2">
      <c r="A298" s="82">
        <f>'[1]S2 Maquette'!B298</f>
        <v>0</v>
      </c>
      <c r="B298" s="44">
        <f>'[1]S2 Maquette'!C298</f>
        <v>0</v>
      </c>
      <c r="C298" s="42">
        <f>'[1]S2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5" customHeight="1" x14ac:dyDescent="0.2">
      <c r="A299" s="82">
        <f>'[1]S2 Maquette'!B299</f>
        <v>0</v>
      </c>
      <c r="B299" s="44">
        <f>'[1]S2 Maquette'!C299</f>
        <v>0</v>
      </c>
      <c r="C299" s="42">
        <f>'[1]S2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5" customHeight="1" x14ac:dyDescent="0.2">
      <c r="A300" s="82">
        <f>'[1]S2 Maquette'!B300</f>
        <v>0</v>
      </c>
      <c r="B300" s="44">
        <f>'[1]S2 Maquette'!C300</f>
        <v>0</v>
      </c>
      <c r="C300" s="42">
        <f>'[1]S2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74" priority="39">
      <formula>$C1="Parcours Pédagogique"</formula>
    </cfRule>
    <cfRule type="expression" dxfId="73" priority="40">
      <formula>$C1="BLOC"</formula>
    </cfRule>
    <cfRule type="expression" dxfId="72" priority="41">
      <formula>$C1="OPTION"</formula>
    </cfRule>
  </conditionalFormatting>
  <conditionalFormatting sqref="A27:A46">
    <cfRule type="expression" dxfId="71" priority="14">
      <formula>$F27="Fermeture"</formula>
    </cfRule>
    <cfRule type="expression" dxfId="70" priority="15">
      <formula>$F27="Modification"</formula>
    </cfRule>
    <cfRule type="expression" dxfId="69" priority="16">
      <formula>$F27="Création"</formula>
    </cfRule>
  </conditionalFormatting>
  <conditionalFormatting sqref="A18:S26 A47:S300 T18">
    <cfRule type="expression" dxfId="68" priority="46">
      <formula>$C18="Modification MCC"</formula>
    </cfRule>
  </conditionalFormatting>
  <conditionalFormatting sqref="B33:B37">
    <cfRule type="expression" dxfId="67" priority="28">
      <formula>$C32="Modification MCC"</formula>
    </cfRule>
    <cfRule type="expression" dxfId="66" priority="31">
      <formula>$C32="Modification"</formula>
    </cfRule>
    <cfRule type="expression" dxfId="65" priority="32">
      <formula>$C32="Création"</formula>
    </cfRule>
    <cfRule type="expression" dxfId="64" priority="33">
      <formula>$C32="Fermeture"</formula>
    </cfRule>
  </conditionalFormatting>
  <conditionalFormatting sqref="B1:S7 C8:S9 C10 E10 J10:S11 B12:M12 P12 B13:L13 B14:N14 P14:S17 B15:M17 B301:S999">
    <cfRule type="expression" dxfId="63" priority="43">
      <formula>$D1="Modification"</formula>
    </cfRule>
    <cfRule type="expression" dxfId="62" priority="44">
      <formula>$D1="Création"</formula>
    </cfRule>
    <cfRule type="expression" dxfId="61" priority="45">
      <formula>$D1="Fermeture"</formula>
    </cfRule>
  </conditionalFormatting>
  <conditionalFormatting sqref="B1:S7 C8:S9 J10:S11 B12:M12 B13:L13 B14:N14 B15:M17 B301:S999 C10 E10 P14:S17 P12">
    <cfRule type="expression" dxfId="60" priority="42">
      <formula>$D1="Modification MCC"</formula>
    </cfRule>
  </conditionalFormatting>
  <conditionalFormatting sqref="B27:S31 C32:S37 B38:S46">
    <cfRule type="expression" dxfId="59" priority="22">
      <formula>$C27="Modification MCC"</formula>
    </cfRule>
    <cfRule type="expression" dxfId="58" priority="23">
      <formula>$C27="Modification"</formula>
    </cfRule>
    <cfRule type="expression" dxfId="57" priority="24">
      <formula>$C27="Création"</formula>
    </cfRule>
    <cfRule type="expression" dxfId="56" priority="25">
      <formula>$C27="Fermeture"</formula>
    </cfRule>
  </conditionalFormatting>
  <conditionalFormatting sqref="C37:O37">
    <cfRule type="expression" dxfId="55" priority="30">
      <formula>#REF!="Option"</formula>
    </cfRule>
  </conditionalFormatting>
  <conditionalFormatting sqref="C1:S9 C10 E10 J10:S11 C47:S1001">
    <cfRule type="expression" dxfId="54" priority="34">
      <formula>$B1="Option"</formula>
    </cfRule>
  </conditionalFormatting>
  <conditionalFormatting sqref="C12:S30 C31:O31 C38:S39 C40:O41 C42:S43 C44:O46 F28:F31 F39:F41 F43:F46">
    <cfRule type="expression" dxfId="53" priority="17">
      <formula>$B12="Option"</formula>
    </cfRule>
  </conditionalFormatting>
  <conditionalFormatting sqref="C32:S33 C34:O34 C35:S36">
    <cfRule type="expression" dxfId="52" priority="29">
      <formula>$B33="Option"</formula>
    </cfRule>
  </conditionalFormatting>
  <conditionalFormatting sqref="E39:E41">
    <cfRule type="expression" dxfId="51" priority="13">
      <formula>$B40="Option"</formula>
    </cfRule>
  </conditionalFormatting>
  <conditionalFormatting sqref="E43:E45">
    <cfRule type="expression" dxfId="50" priority="12">
      <formula>$B44="Option"</formula>
    </cfRule>
  </conditionalFormatting>
  <conditionalFormatting sqref="J1:J26 J47:J1001">
    <cfRule type="expression" dxfId="49" priority="38">
      <formula>$I1="NON"</formula>
    </cfRule>
  </conditionalFormatting>
  <conditionalFormatting sqref="J27:J46">
    <cfRule type="expression" dxfId="48" priority="21">
      <formula>$I27="NON"</formula>
    </cfRule>
  </conditionalFormatting>
  <conditionalFormatting sqref="K39:K41">
    <cfRule type="expression" dxfId="47" priority="11">
      <formula>$B40="Option"</formula>
    </cfRule>
  </conditionalFormatting>
  <conditionalFormatting sqref="K43:K46">
    <cfRule type="expression" dxfId="46" priority="10">
      <formula>$B44="Option"</formula>
    </cfRule>
  </conditionalFormatting>
  <conditionalFormatting sqref="L18:L26 L47:L300">
    <cfRule type="expression" dxfId="45" priority="51">
      <formula>$K18="CCI (CC Intégral)"</formula>
    </cfRule>
  </conditionalFormatting>
  <conditionalFormatting sqref="L27:L46">
    <cfRule type="expression" dxfId="44" priority="27">
      <formula>$K27="CCI (CC Intégral)"</formula>
    </cfRule>
  </conditionalFormatting>
  <conditionalFormatting sqref="L27:M46">
    <cfRule type="expression" dxfId="43" priority="26">
      <formula>$K27="CT (Contrôle terminal)"</formula>
    </cfRule>
  </conditionalFormatting>
  <conditionalFormatting sqref="M1:M26 L18:L26 L47:L300 M47:M1001">
    <cfRule type="expression" dxfId="42" priority="50">
      <formula>$K1="CT (Contrôle terminal)"</formula>
    </cfRule>
  </conditionalFormatting>
  <conditionalFormatting sqref="N1:O1001">
    <cfRule type="expression" dxfId="41" priority="20">
      <formula>$K1="CCI (CC Intégral)"</formula>
    </cfRule>
  </conditionalFormatting>
  <conditionalFormatting sqref="P31:S31">
    <cfRule type="expression" dxfId="40" priority="9">
      <formula>$B32="Option"</formula>
    </cfRule>
  </conditionalFormatting>
  <conditionalFormatting sqref="P34:S34">
    <cfRule type="expression" dxfId="39" priority="8">
      <formula>$B35="Option"</formula>
    </cfRule>
  </conditionalFormatting>
  <conditionalFormatting sqref="P37:S37">
    <cfRule type="expression" dxfId="38" priority="7">
      <formula>$B38="Option"</formula>
    </cfRule>
  </conditionalFormatting>
  <conditionalFormatting sqref="P40:S41">
    <cfRule type="expression" dxfId="37" priority="5">
      <formula>$B41="Option"</formula>
    </cfRule>
  </conditionalFormatting>
  <conditionalFormatting sqref="P44:S46">
    <cfRule type="expression" dxfId="36" priority="2">
      <formula>$B45="Option"</formula>
    </cfRule>
  </conditionalFormatting>
  <conditionalFormatting sqref="Q1:R1001">
    <cfRule type="expression" dxfId="35" priority="19">
      <formula>$P1="Autres"</formula>
    </cfRule>
  </conditionalFormatting>
  <conditionalFormatting sqref="S1:S1001">
    <cfRule type="expression" dxfId="34" priority="18">
      <formula>$P1="CT (Contrôle terminal)"</formula>
    </cfRule>
  </conditionalFormatting>
  <conditionalFormatting sqref="T18 A18:S26 A47:S300">
    <cfRule type="expression" dxfId="33" priority="47">
      <formula>$C18="Modification"</formula>
    </cfRule>
    <cfRule type="expression" dxfId="32" priority="48">
      <formula>$C18="Création"</formula>
    </cfRule>
    <cfRule type="expression" dxfId="31" priority="49">
      <formula>$C18="Fermeture"</formula>
    </cfRule>
  </conditionalFormatting>
  <conditionalFormatting sqref="T18">
    <cfRule type="expression" dxfId="30" priority="35">
      <formula>$P18="CT (Contrôle terminal)"</formula>
    </cfRule>
  </conditionalFormatting>
  <conditionalFormatting sqref="F33:F37">
    <cfRule type="expression" dxfId="0" priority="1">
      <formula>$B33="Option"</formula>
    </cfRule>
  </conditionalFormatting>
  <dataValidations count="7">
    <dataValidation type="list" allowBlank="1" showInputMessage="1" showErrorMessage="1" sqref="E19:I300" xr:uid="{E38FE797-6425-4565-884C-0CE166758A05}">
      <formula1>"OUI, NON"</formula1>
    </dataValidation>
    <dataValidation type="list" allowBlank="1" showInputMessage="1" showErrorMessage="1" sqref="P19:P300" xr:uid="{5AEF79EF-F524-4095-8A33-1A1CF9F2DC57}">
      <formula1>"CT (Contrôle terminal), Autres"</formula1>
    </dataValidation>
    <dataValidation type="list" allowBlank="1" showInputMessage="1" showErrorMessage="1" sqref="D1:D6" xr:uid="{5E384236-D2EB-4B7A-BC2F-54C130AFF21F}">
      <formula1>"Obligatoire, Facultatif, Complémentaire"</formula1>
    </dataValidation>
    <dataValidation type="list" allowBlank="1" showInputMessage="1" showErrorMessage="1" sqref="C23:C300" xr:uid="{94D8FBFC-A458-4111-BD3B-243E50EA2E81}">
      <formula1>"Modification MCC"</formula1>
    </dataValidation>
    <dataValidation type="list" allowBlank="1" showInputMessage="1" showErrorMessage="1" sqref="K19:K26 K47:K300" xr:uid="{57787310-7DEF-40DA-AF84-F50E0CF4374E}">
      <formula1>vs</formula1>
    </dataValidation>
    <dataValidation type="list" allowBlank="1" showInputMessage="1" showErrorMessage="1" sqref="N19:N300 Q19:Q300" xr:uid="{F3B5B665-7E6E-4379-A150-2A98BCEC2F38}">
      <formula1>List_Controle</formula1>
    </dataValidation>
    <dataValidation type="list" allowBlank="1" showInputMessage="1" showErrorMessage="1" sqref="K27:K46" xr:uid="{0DCA6C59-E5E7-4CED-9464-34409FDBDE28}">
      <formula1>List_Controle2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B42344-82CD-464C-B35E-3C8E42D8F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http://purl.org/dc/dcmitype/"/>
    <ds:schemaRef ds:uri="72c3e020-fc66-437b-b303-2fd699dc3af2"/>
    <ds:schemaRef ds:uri="http://purl.org/dc/elements/1.1/"/>
    <ds:schemaRef ds:uri="aed399cb-1f1a-4adb-bc0c-c21a8083799a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18</vt:i4>
      </vt:variant>
    </vt:vector>
  </HeadingPairs>
  <TitlesOfParts>
    <vt:vector size="29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2025-10-09T12:59:59Z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